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支出预算总表" sheetId="2" r:id="rId2"/>
    <sheet name="预算拨款支出预算明细表" sheetId="3" r:id="rId3"/>
    <sheet name="事业发展支出明细" sheetId="4" r:id="rId4"/>
  </sheets>
  <definedNames>
    <definedName name="_xlnm.Print_Titles" localSheetId="3">'事业发展支出明细'!$1:$7</definedName>
    <definedName name="_xlnm.Print_Titles" localSheetId="2">'预算拨款支出预算明细表'!$1:$7</definedName>
    <definedName name="_xlnm.Print_Titles" localSheetId="1">'支出预算总表'!$1:$6</definedName>
  </definedNames>
  <calcPr fullCalcOnLoad="1"/>
</workbook>
</file>

<file path=xl/sharedStrings.xml><?xml version="1.0" encoding="utf-8"?>
<sst xmlns="http://schemas.openxmlformats.org/spreadsheetml/2006/main" count="326" uniqueCount="211">
  <si>
    <t>基础设施建设</t>
  </si>
  <si>
    <t>生活补助</t>
  </si>
  <si>
    <t>预算01表</t>
  </si>
  <si>
    <t>养老保险</t>
  </si>
  <si>
    <t>农村垃圾中转站</t>
  </si>
  <si>
    <t>其他支出</t>
  </si>
  <si>
    <t>对个人和家庭的补助</t>
  </si>
  <si>
    <t xml:space="preserve">        其他医疗卫生与计划生育管理事务支出</t>
  </si>
  <si>
    <t xml:space="preserve">      住房改革支出</t>
  </si>
  <si>
    <t>罚没收入</t>
  </si>
  <si>
    <t>其他商品和服务</t>
  </si>
  <si>
    <t>离休费</t>
  </si>
  <si>
    <t>支  出  预  算  总  表</t>
  </si>
  <si>
    <t>其他各项支出</t>
  </si>
  <si>
    <t>老干部活动经费</t>
  </si>
  <si>
    <t>助学金</t>
  </si>
  <si>
    <t>187001</t>
  </si>
  <si>
    <t>单位：元</t>
  </si>
  <si>
    <t>99</t>
  </si>
  <si>
    <t>住房公积金</t>
  </si>
  <si>
    <t>基本支出</t>
  </si>
  <si>
    <t>其他工资福利</t>
  </si>
  <si>
    <t xml:space="preserve">  中牟县爱国卫生运动委员会办公室</t>
  </si>
  <si>
    <t>十、上年结余</t>
  </si>
  <si>
    <t>支                        出</t>
  </si>
  <si>
    <t>三、罚没收入补助</t>
  </si>
  <si>
    <t>上级补助收入</t>
  </si>
  <si>
    <t xml:space="preserve">    住房保障支出</t>
  </si>
  <si>
    <t>行政事业发展专项支出</t>
  </si>
  <si>
    <t>取暖费</t>
  </si>
  <si>
    <t>收              入</t>
  </si>
  <si>
    <t>商品服务支出</t>
  </si>
  <si>
    <t xml:space="preserve">  02</t>
  </si>
  <si>
    <t>项                   目</t>
  </si>
  <si>
    <t>病媒生物</t>
  </si>
  <si>
    <t>其他资本性支出</t>
  </si>
  <si>
    <t>五、基金安排收入</t>
  </si>
  <si>
    <t>专项收入补助</t>
  </si>
  <si>
    <t>救济费</t>
  </si>
  <si>
    <t>土地及拆迁补偿</t>
  </si>
  <si>
    <t>十、医疗卫生</t>
  </si>
  <si>
    <t>城乡环卫体系及考核奖惩奖励金</t>
  </si>
  <si>
    <t>九、事业收入</t>
  </si>
  <si>
    <t>2015年预算</t>
  </si>
  <si>
    <t>合计</t>
  </si>
  <si>
    <t>二、外交</t>
  </si>
  <si>
    <t>专用材料</t>
  </si>
  <si>
    <t>十八、地震灾后恢复重建支出</t>
  </si>
  <si>
    <t>福利费</t>
  </si>
  <si>
    <t>四、专项收入补助</t>
  </si>
  <si>
    <t>九、社会保险基金支出</t>
  </si>
  <si>
    <t>一、预算安排</t>
  </si>
  <si>
    <t>租赁费</t>
  </si>
  <si>
    <t>津贴补贴</t>
  </si>
  <si>
    <t>单位（科目名称）</t>
  </si>
  <si>
    <t>其他</t>
  </si>
  <si>
    <t>金　额</t>
  </si>
  <si>
    <t>1、工资福利支出</t>
  </si>
  <si>
    <t>五、教育</t>
  </si>
  <si>
    <t>印刷费</t>
  </si>
  <si>
    <t>二二、粮油物资储备事务</t>
  </si>
  <si>
    <t>三、国防</t>
  </si>
  <si>
    <t>二、行政性收费补助</t>
  </si>
  <si>
    <t>卫生城镇奖励</t>
  </si>
  <si>
    <t>遗属补助</t>
  </si>
  <si>
    <t>八、社会保障和就业</t>
  </si>
  <si>
    <t>行政性收费补助</t>
  </si>
  <si>
    <t>差旅费</t>
  </si>
  <si>
    <t xml:space="preserve">  187001</t>
  </si>
  <si>
    <t xml:space="preserve">  212</t>
  </si>
  <si>
    <t>二六、转移性支出</t>
  </si>
  <si>
    <t>财政专户</t>
  </si>
  <si>
    <t>办公及专用设备</t>
  </si>
  <si>
    <t>221</t>
  </si>
  <si>
    <t>邮电费</t>
  </si>
  <si>
    <t>项          目</t>
  </si>
  <si>
    <t>十六、商业服务业等事务</t>
  </si>
  <si>
    <t>奖金</t>
  </si>
  <si>
    <t xml:space="preserve">  05</t>
  </si>
  <si>
    <t>类</t>
  </si>
  <si>
    <t xml:space="preserve">  01</t>
  </si>
  <si>
    <t>十五、资源勘探电力信息等事务</t>
  </si>
  <si>
    <t xml:space="preserve">        住房公积金</t>
  </si>
  <si>
    <t>工资</t>
  </si>
  <si>
    <t>单位代码</t>
  </si>
  <si>
    <t>维修费</t>
  </si>
  <si>
    <t>210</t>
  </si>
  <si>
    <t>债务还本利息</t>
  </si>
  <si>
    <t>一、一般公共服务</t>
  </si>
  <si>
    <t>绩效工资</t>
  </si>
  <si>
    <t>六、财政专户收入</t>
  </si>
  <si>
    <t>信息网络购建</t>
  </si>
  <si>
    <t>项目专项支出</t>
  </si>
  <si>
    <t>3、对个人和家庭的补助</t>
  </si>
  <si>
    <t>功能科目</t>
  </si>
  <si>
    <t>创建经费</t>
  </si>
  <si>
    <t>公务接待费</t>
  </si>
  <si>
    <t>七、其他收入</t>
  </si>
  <si>
    <t>特岗津贴</t>
  </si>
  <si>
    <t>二、项目专项支出</t>
  </si>
  <si>
    <t>离休人员活动经费</t>
  </si>
  <si>
    <t>02</t>
  </si>
  <si>
    <t>十九、援助其他地区支出</t>
  </si>
  <si>
    <t>伙食补助</t>
  </si>
  <si>
    <t>4、工资福利支出</t>
  </si>
  <si>
    <t>六、科学技术</t>
  </si>
  <si>
    <t>工资福利支出</t>
  </si>
  <si>
    <t>小计</t>
  </si>
  <si>
    <t>二一、住房保障支出</t>
  </si>
  <si>
    <t>培训费</t>
  </si>
  <si>
    <t>二三、预备费</t>
  </si>
  <si>
    <t>2、其他各项支出</t>
  </si>
  <si>
    <t>上年结余</t>
  </si>
  <si>
    <t>委托业务费</t>
  </si>
  <si>
    <t>资本性支出</t>
  </si>
  <si>
    <t>公务运行维护费</t>
  </si>
  <si>
    <t>基金安排</t>
  </si>
  <si>
    <t>公务车购置</t>
  </si>
  <si>
    <t>中牟县爱国卫生运动委员会办公室</t>
  </si>
  <si>
    <t>其他收入</t>
  </si>
  <si>
    <t>1、资本性支出</t>
  </si>
  <si>
    <t>医疗保险</t>
  </si>
  <si>
    <t>失业保险</t>
  </si>
  <si>
    <t>3、债务还本利息支出</t>
  </si>
  <si>
    <t>预算13表</t>
  </si>
  <si>
    <t xml:space="preserve">      城乡社区环境卫生</t>
  </si>
  <si>
    <t xml:space="preserve">        城乡社区环境卫生</t>
  </si>
  <si>
    <t>**</t>
  </si>
  <si>
    <t xml:space="preserve">    城乡社区事务</t>
  </si>
  <si>
    <t>2、商品服务支出</t>
  </si>
  <si>
    <t>抚恤金</t>
  </si>
  <si>
    <t>预算03表</t>
  </si>
  <si>
    <t>商品和服务支出</t>
  </si>
  <si>
    <t>伙食费</t>
  </si>
  <si>
    <t>会议会</t>
  </si>
  <si>
    <t>本  年  收  入  合  计</t>
  </si>
  <si>
    <t>奖励金</t>
  </si>
  <si>
    <t>其他交通工具购置</t>
  </si>
  <si>
    <t>合  计</t>
  </si>
  <si>
    <t>项</t>
  </si>
  <si>
    <t>二五、其他支出</t>
  </si>
  <si>
    <t>总  计</t>
  </si>
  <si>
    <t>款</t>
  </si>
  <si>
    <t>电费</t>
  </si>
  <si>
    <t>四、公共安全</t>
  </si>
  <si>
    <t>专项支出</t>
  </si>
  <si>
    <t>物业管理费</t>
  </si>
  <si>
    <t>187</t>
  </si>
  <si>
    <t xml:space="preserve">      医疗卫生与计划生育管理事务</t>
  </si>
  <si>
    <t>05</t>
  </si>
  <si>
    <t>十七、金融监管等事务支出</t>
  </si>
  <si>
    <t>01</t>
  </si>
  <si>
    <t xml:space="preserve">    187001</t>
  </si>
  <si>
    <t>二十、国土资源气象等事务</t>
  </si>
  <si>
    <t>十三、农林水事务</t>
  </si>
  <si>
    <t>经  济  分  类</t>
  </si>
  <si>
    <t>七、文化体育与传媒</t>
  </si>
  <si>
    <t>人员公用经费</t>
  </si>
  <si>
    <t>总计</t>
  </si>
  <si>
    <t>专用燃料</t>
  </si>
  <si>
    <t>十四、交通运输</t>
  </si>
  <si>
    <t>十一、节能环保</t>
  </si>
  <si>
    <t>债务还本利息支出</t>
  </si>
  <si>
    <t>二四、国债还本付息支出</t>
  </si>
  <si>
    <t xml:space="preserve">  210</t>
  </si>
  <si>
    <t>办公费</t>
  </si>
  <si>
    <t>工会费</t>
  </si>
  <si>
    <t>事 业 发 展 专 项 支 出 预 算 表</t>
  </si>
  <si>
    <t>金额</t>
  </si>
  <si>
    <t>预算安排</t>
  </si>
  <si>
    <t>被装购置</t>
  </si>
  <si>
    <t>项目名称（科目）</t>
  </si>
  <si>
    <t>房屋建筑物购建</t>
  </si>
  <si>
    <t>垃圾积存清运费</t>
  </si>
  <si>
    <t>基本工资</t>
  </si>
  <si>
    <t xml:space="preserve">  221</t>
  </si>
  <si>
    <t>预算07表</t>
  </si>
  <si>
    <t>本 年 支 出 合 计</t>
  </si>
  <si>
    <t>健康教育</t>
  </si>
  <si>
    <t>十二、城乡社区事务</t>
  </si>
  <si>
    <t>5、商品服务支出</t>
  </si>
  <si>
    <t>医疗费</t>
  </si>
  <si>
    <t>对个人和家庭补助支出</t>
  </si>
  <si>
    <t>212</t>
  </si>
  <si>
    <t>事业收入</t>
  </si>
  <si>
    <t>劳务费</t>
  </si>
  <si>
    <t xml:space="preserve">    医疗卫生与计划生育支出</t>
  </si>
  <si>
    <t>6、对个人家庭补助收入</t>
  </si>
  <si>
    <t>项 目 内 容</t>
  </si>
  <si>
    <t>大型修缮</t>
  </si>
  <si>
    <t>一、基本支出</t>
  </si>
  <si>
    <t>水费</t>
  </si>
  <si>
    <t>公务用车运行维护费</t>
  </si>
  <si>
    <t>退休费</t>
  </si>
  <si>
    <t>科目编码</t>
  </si>
  <si>
    <t>八、上级补助收入</t>
  </si>
  <si>
    <r>
      <t xml:space="preserve"> </t>
    </r>
    <r>
      <rPr>
        <b/>
        <sz val="20"/>
        <rFont val="宋体"/>
        <family val="0"/>
      </rPr>
      <t xml:space="preserve">                                                                           </t>
    </r>
    <r>
      <rPr>
        <b/>
        <sz val="20"/>
        <rFont val="宋体"/>
        <family val="0"/>
      </rPr>
      <t>收  支  预  算  总  表</t>
    </r>
  </si>
  <si>
    <t>中牟县爱国卫生运动委员会办公室</t>
  </si>
  <si>
    <t xml:space="preserve"> 医疗卫生与计划生育支出</t>
  </si>
  <si>
    <t>医疗卫生与计划生育管理事务</t>
  </si>
  <si>
    <t xml:space="preserve"> 其他医疗卫生与计划生育管理事务支出</t>
  </si>
  <si>
    <t>城乡社区事务</t>
  </si>
  <si>
    <t>城乡社区环境卫生</t>
  </si>
  <si>
    <t>住房保障支出</t>
  </si>
  <si>
    <t xml:space="preserve"> 住房改革支出</t>
  </si>
  <si>
    <t xml:space="preserve"> 住房公积金</t>
  </si>
  <si>
    <t>187001</t>
  </si>
  <si>
    <t>187001</t>
  </si>
  <si>
    <t>187001</t>
  </si>
  <si>
    <r>
      <t xml:space="preserve"> </t>
    </r>
    <r>
      <rPr>
        <b/>
        <sz val="20"/>
        <rFont val="宋体"/>
        <family val="0"/>
      </rPr>
      <t xml:space="preserve">               </t>
    </r>
    <r>
      <rPr>
        <b/>
        <sz val="20"/>
        <rFont val="宋体"/>
        <family val="0"/>
      </rPr>
      <t>财 政 拨 款 支 出 预 算 明 细 表</t>
    </r>
  </si>
  <si>
    <t>单位：元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</si>
</sst>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* #,##0.0;* \-#,##0.0;* &quot;&quot;??;@"/>
    <numFmt numFmtId="198" formatCode="0.00_);[Red]\(0.00\)"/>
    <numFmt numFmtId="199" formatCode="0_);[Red]\(0\)"/>
    <numFmt numFmtId="200" formatCode="#,##0_);[Red]\(#,##0\)"/>
    <numFmt numFmtId="201" formatCode="#,##0.0000"/>
    <numFmt numFmtId="202" formatCode="#,##0.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;;"/>
  </numFmts>
  <fonts count="2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16" fillId="9" borderId="5" applyNumberFormat="0" applyAlignment="0" applyProtection="0"/>
    <xf numFmtId="0" fontId="18" fillId="15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</cellStyleXfs>
  <cellXfs count="170">
    <xf numFmtId="0" fontId="0" fillId="0" borderId="0" xfId="0" applyAlignment="1">
      <alignment/>
    </xf>
    <xf numFmtId="192" fontId="2" fillId="0" borderId="0" xfId="0" applyNumberFormat="1" applyFont="1" applyFill="1" applyAlignment="1" applyProtection="1">
      <alignment horizontal="right" vertical="center"/>
      <protection/>
    </xf>
    <xf numFmtId="193" fontId="2" fillId="0" borderId="0" xfId="0" applyNumberFormat="1" applyFont="1" applyFill="1" applyAlignment="1" applyProtection="1">
      <alignment horizontal="right" vertical="center"/>
      <protection/>
    </xf>
    <xf numFmtId="193" fontId="2" fillId="0" borderId="0" xfId="0" applyNumberFormat="1" applyFont="1" applyFill="1" applyAlignment="1" applyProtection="1">
      <alignment vertical="center"/>
      <protection/>
    </xf>
    <xf numFmtId="192" fontId="2" fillId="0" borderId="0" xfId="0" applyNumberFormat="1" applyFont="1" applyFill="1" applyAlignment="1" applyProtection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/>
    </xf>
    <xf numFmtId="192" fontId="2" fillId="0" borderId="11" xfId="0" applyNumberFormat="1" applyFont="1" applyFill="1" applyBorder="1" applyAlignment="1" applyProtection="1">
      <alignment vertical="center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4" borderId="12" xfId="0" applyNumberFormat="1" applyFont="1" applyFill="1" applyBorder="1" applyAlignment="1">
      <alignment vertical="center" wrapText="1"/>
    </xf>
    <xf numFmtId="49" fontId="2" fillId="4" borderId="11" xfId="0" applyNumberFormat="1" applyFont="1" applyFill="1" applyBorder="1" applyAlignment="1">
      <alignment vertical="center" wrapText="1"/>
    </xf>
    <xf numFmtId="196" fontId="2" fillId="0" borderId="0" xfId="0" applyNumberFormat="1" applyFont="1" applyFill="1" applyAlignment="1" applyProtection="1">
      <alignment horizontal="center" vertical="center"/>
      <protection/>
    </xf>
    <xf numFmtId="195" fontId="2" fillId="0" borderId="0" xfId="0" applyNumberFormat="1" applyFont="1" applyFill="1" applyAlignment="1" applyProtection="1">
      <alignment horizontal="center" vertical="center"/>
      <protection/>
    </xf>
    <xf numFmtId="195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5" fontId="2" fillId="0" borderId="14" xfId="0" applyNumberFormat="1" applyFont="1" applyFill="1" applyBorder="1" applyAlignment="1" applyProtection="1">
      <alignment horizontal="center" vertical="center"/>
      <protection/>
    </xf>
    <xf numFmtId="196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93" fontId="2" fillId="0" borderId="15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95" fontId="0" fillId="0" borderId="0" xfId="0" applyNumberFormat="1" applyFont="1" applyFill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93" fontId="2" fillId="0" borderId="0" xfId="0" applyNumberFormat="1" applyFont="1" applyFill="1" applyAlignment="1">
      <alignment vertical="center"/>
    </xf>
    <xf numFmtId="195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92" fontId="2" fillId="0" borderId="0" xfId="0" applyNumberFormat="1" applyFont="1" applyFill="1" applyAlignment="1" applyProtection="1">
      <alignment vertical="center" wrapText="1"/>
      <protection/>
    </xf>
    <xf numFmtId="49" fontId="2" fillId="4" borderId="10" xfId="0" applyNumberFormat="1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Alignment="1">
      <alignment horizontal="right" vertical="center"/>
    </xf>
    <xf numFmtId="3" fontId="2" fillId="6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5" fontId="2" fillId="0" borderId="14" xfId="0" applyNumberFormat="1" applyFont="1" applyFill="1" applyBorder="1" applyAlignment="1">
      <alignment horizontal="center" vertical="center"/>
    </xf>
    <xf numFmtId="196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Continuous" vertical="center"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92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192" fontId="4" fillId="0" borderId="20" xfId="0" applyNumberFormat="1" applyFont="1" applyFill="1" applyBorder="1" applyAlignment="1" applyProtection="1">
      <alignment vertical="center"/>
      <protection/>
    </xf>
    <xf numFmtId="192" fontId="2" fillId="0" borderId="20" xfId="0" applyNumberFormat="1" applyFont="1" applyFill="1" applyBorder="1" applyAlignment="1" applyProtection="1">
      <alignment vertical="center"/>
      <protection/>
    </xf>
    <xf numFmtId="194" fontId="4" fillId="0" borderId="20" xfId="0" applyNumberFormat="1" applyFont="1" applyFill="1" applyBorder="1" applyAlignment="1" applyProtection="1">
      <alignment vertical="center"/>
      <protection/>
    </xf>
    <xf numFmtId="192" fontId="4" fillId="0" borderId="20" xfId="0" applyNumberFormat="1" applyFont="1" applyFill="1" applyBorder="1" applyAlignment="1" applyProtection="1">
      <alignment vertical="center"/>
      <protection/>
    </xf>
    <xf numFmtId="3" fontId="0" fillId="0" borderId="18" xfId="0" applyNumberFormat="1" applyFill="1" applyBorder="1" applyAlignment="1">
      <alignment/>
    </xf>
    <xf numFmtId="3" fontId="0" fillId="0" borderId="13" xfId="0" applyNumberFormat="1" applyBorder="1" applyAlignment="1">
      <alignment vertical="center"/>
    </xf>
    <xf numFmtId="193" fontId="2" fillId="0" borderId="13" xfId="0" applyNumberFormat="1" applyFont="1" applyFill="1" applyBorder="1" applyAlignment="1" applyProtection="1">
      <alignment horizontal="centerContinuous" vertical="center"/>
      <protection/>
    </xf>
    <xf numFmtId="19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/>
    </xf>
    <xf numFmtId="49" fontId="4" fillId="0" borderId="13" xfId="0" applyNumberFormat="1" applyFont="1" applyFill="1" applyBorder="1" applyAlignment="1">
      <alignment horizontal="left" vertical="center"/>
    </xf>
    <xf numFmtId="192" fontId="4" fillId="0" borderId="13" xfId="0" applyNumberFormat="1" applyFont="1" applyFill="1" applyBorder="1" applyAlignment="1" applyProtection="1">
      <alignment vertical="center"/>
      <protection/>
    </xf>
    <xf numFmtId="192" fontId="4" fillId="0" borderId="19" xfId="0" applyNumberFormat="1" applyFont="1" applyFill="1" applyBorder="1" applyAlignment="1" applyProtection="1">
      <alignment vertical="center"/>
      <protection/>
    </xf>
    <xf numFmtId="192" fontId="0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Border="1" applyAlignment="1">
      <alignment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207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93" fontId="2" fillId="0" borderId="0" xfId="0" applyNumberFormat="1" applyFont="1" applyAlignment="1">
      <alignment horizontal="center" vertical="center"/>
    </xf>
    <xf numFmtId="207" fontId="0" fillId="0" borderId="13" xfId="0" applyNumberFormat="1" applyFont="1" applyFill="1" applyBorder="1" applyAlignment="1" applyProtection="1">
      <alignment horizontal="left" vertical="center" wrapText="1"/>
      <protection/>
    </xf>
    <xf numFmtId="207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7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192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95" fontId="2" fillId="0" borderId="13" xfId="0" applyNumberFormat="1" applyFont="1" applyFill="1" applyBorder="1" applyAlignment="1">
      <alignment horizontal="center" vertical="center"/>
    </xf>
    <xf numFmtId="196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195" fontId="2" fillId="4" borderId="13" xfId="0" applyNumberFormat="1" applyFont="1" applyFill="1" applyBorder="1" applyAlignment="1" applyProtection="1">
      <alignment horizontal="center" vertical="center" wrapText="1"/>
      <protection/>
    </xf>
    <xf numFmtId="196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3" fillId="0" borderId="15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Fill="1" applyAlignment="1" applyProtection="1">
      <alignment/>
      <protection/>
    </xf>
    <xf numFmtId="201" fontId="0" fillId="0" borderId="14" xfId="0" applyNumberFormat="1" applyFont="1" applyFill="1" applyBorder="1" applyAlignment="1" applyProtection="1">
      <alignment horizontal="centerContinuous" vertical="center"/>
      <protection/>
    </xf>
    <xf numFmtId="201" fontId="0" fillId="0" borderId="10" xfId="0" applyNumberFormat="1" applyFont="1" applyFill="1" applyBorder="1" applyAlignment="1" applyProtection="1">
      <alignment horizontal="center" vertical="center" wrapText="1"/>
      <protection/>
    </xf>
    <xf numFmtId="198" fontId="3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zoomScalePageLayoutView="0" workbookViewId="0" topLeftCell="A1">
      <selection activeCell="H21" sqref="H21"/>
    </sheetView>
  </sheetViews>
  <sheetFormatPr defaultColWidth="9" defaultRowHeight="20.25" customHeight="1"/>
  <cols>
    <col min="1" max="1" width="20.66015625" style="28" customWidth="1"/>
    <col min="2" max="2" width="12.66015625" style="28" customWidth="1"/>
    <col min="3" max="3" width="31" style="0" customWidth="1"/>
    <col min="4" max="4" width="14.83203125" style="0" customWidth="1"/>
    <col min="5" max="5" width="25.83203125" style="28" customWidth="1"/>
    <col min="6" max="6" width="13.66015625" style="28" customWidth="1"/>
    <col min="7" max="7" width="14" style="28" customWidth="1"/>
    <col min="8" max="8" width="10" style="28" customWidth="1"/>
    <col min="9" max="9" width="14.16015625" style="28" customWidth="1"/>
    <col min="10" max="10" width="13.16015625" style="28" customWidth="1"/>
    <col min="11" max="11" width="13.66015625" style="28" customWidth="1"/>
    <col min="12" max="12" width="11.5" style="28" customWidth="1"/>
    <col min="13" max="13" width="12" style="28" customWidth="1"/>
    <col min="14" max="15" width="9.66015625" style="28" customWidth="1"/>
    <col min="16" max="254" width="9" style="28" customWidth="1"/>
  </cols>
  <sheetData>
    <row r="1" spans="1:16" ht="20.25" customHeight="1">
      <c r="A1" s="31"/>
      <c r="B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2" t="s">
        <v>2</v>
      </c>
    </row>
    <row r="2" spans="1:16" ht="21" customHeight="1">
      <c r="A2" s="117" t="s">
        <v>196</v>
      </c>
      <c r="B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/>
    </row>
    <row r="3" spans="1:16" ht="20.25" customHeight="1">
      <c r="A3"/>
      <c r="B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2" t="s">
        <v>17</v>
      </c>
    </row>
    <row r="4" spans="1:16" ht="21.75" customHeight="1">
      <c r="A4" s="138" t="s">
        <v>30</v>
      </c>
      <c r="B4" s="139"/>
      <c r="C4" s="140" t="s">
        <v>24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20.25" customHeight="1">
      <c r="A5" s="132" t="s">
        <v>33</v>
      </c>
      <c r="B5" s="134" t="s">
        <v>56</v>
      </c>
      <c r="C5" s="141" t="s">
        <v>94</v>
      </c>
      <c r="D5" s="141" t="s">
        <v>168</v>
      </c>
      <c r="E5" s="136" t="s">
        <v>75</v>
      </c>
      <c r="F5" s="82" t="s">
        <v>43</v>
      </c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51" customHeight="1">
      <c r="A6" s="133"/>
      <c r="B6" s="135"/>
      <c r="C6" s="141"/>
      <c r="D6" s="141"/>
      <c r="E6" s="137"/>
      <c r="F6" s="83" t="s">
        <v>44</v>
      </c>
      <c r="G6" s="49" t="s">
        <v>169</v>
      </c>
      <c r="H6" s="49" t="s">
        <v>66</v>
      </c>
      <c r="I6" s="49" t="s">
        <v>9</v>
      </c>
      <c r="J6" s="49" t="s">
        <v>37</v>
      </c>
      <c r="K6" s="49" t="s">
        <v>116</v>
      </c>
      <c r="L6" s="49" t="s">
        <v>71</v>
      </c>
      <c r="M6" s="49" t="s">
        <v>119</v>
      </c>
      <c r="N6" s="83" t="s">
        <v>26</v>
      </c>
      <c r="O6" s="49" t="s">
        <v>184</v>
      </c>
      <c r="P6" s="83" t="s">
        <v>112</v>
      </c>
    </row>
    <row r="7" spans="1:16" ht="20.25" customHeight="1">
      <c r="A7" s="5" t="s">
        <v>51</v>
      </c>
      <c r="B7" s="102">
        <v>10350209</v>
      </c>
      <c r="C7" s="84" t="s">
        <v>88</v>
      </c>
      <c r="D7" s="98">
        <v>0</v>
      </c>
      <c r="E7" s="85" t="s">
        <v>190</v>
      </c>
      <c r="F7" s="86">
        <f aca="true" t="shared" si="0" ref="F7:P7">F8+F9+F10</f>
        <v>1274208.6600000001</v>
      </c>
      <c r="G7" s="86">
        <f t="shared" si="0"/>
        <v>1274208.6600000001</v>
      </c>
      <c r="H7" s="86">
        <f t="shared" si="0"/>
        <v>0</v>
      </c>
      <c r="I7" s="67">
        <f t="shared" si="0"/>
        <v>0</v>
      </c>
      <c r="J7" s="67">
        <f t="shared" si="0"/>
        <v>0</v>
      </c>
      <c r="K7" s="86">
        <f t="shared" si="0"/>
        <v>0</v>
      </c>
      <c r="L7" s="86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</row>
    <row r="8" spans="1:16" ht="20.25" customHeight="1">
      <c r="A8" s="32" t="s">
        <v>62</v>
      </c>
      <c r="B8" s="102">
        <v>0</v>
      </c>
      <c r="C8" s="84" t="s">
        <v>45</v>
      </c>
      <c r="D8" s="98">
        <v>0</v>
      </c>
      <c r="E8" s="87" t="s">
        <v>57</v>
      </c>
      <c r="F8" s="74">
        <v>1062829.08</v>
      </c>
      <c r="G8" s="74">
        <v>1062829.08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16" ht="20.25" customHeight="1">
      <c r="A9" s="33" t="s">
        <v>25</v>
      </c>
      <c r="B9" s="102">
        <v>0</v>
      </c>
      <c r="C9" s="84" t="s">
        <v>61</v>
      </c>
      <c r="D9" s="98">
        <v>0</v>
      </c>
      <c r="E9" s="88" t="s">
        <v>129</v>
      </c>
      <c r="F9" s="74">
        <v>149285.34</v>
      </c>
      <c r="G9" s="74">
        <v>149285.34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6" ht="20.25" customHeight="1">
      <c r="A10" s="8" t="s">
        <v>49</v>
      </c>
      <c r="B10" s="102">
        <v>0</v>
      </c>
      <c r="C10" s="84" t="s">
        <v>144</v>
      </c>
      <c r="D10" s="98">
        <v>0</v>
      </c>
      <c r="E10" s="88" t="s">
        <v>93</v>
      </c>
      <c r="F10" s="74">
        <v>62094.24</v>
      </c>
      <c r="G10" s="74">
        <v>62094.24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</row>
    <row r="11" spans="1:16" ht="20.25" customHeight="1">
      <c r="A11" s="32" t="s">
        <v>36</v>
      </c>
      <c r="B11" s="74">
        <v>0</v>
      </c>
      <c r="C11" s="75" t="s">
        <v>58</v>
      </c>
      <c r="D11" s="97">
        <v>0</v>
      </c>
      <c r="E11" s="77" t="s">
        <v>99</v>
      </c>
      <c r="F11" s="66">
        <f aca="true" t="shared" si="1" ref="F11:P11">F12+F13+F14+F15+F16+F17</f>
        <v>8660000</v>
      </c>
      <c r="G11" s="66">
        <f t="shared" si="1"/>
        <v>8660000</v>
      </c>
      <c r="H11" s="66">
        <f t="shared" si="1"/>
        <v>0</v>
      </c>
      <c r="I11" s="66">
        <f t="shared" si="1"/>
        <v>0</v>
      </c>
      <c r="J11" s="66">
        <f t="shared" si="1"/>
        <v>0</v>
      </c>
      <c r="K11" s="66">
        <f t="shared" si="1"/>
        <v>0</v>
      </c>
      <c r="L11" s="66">
        <f t="shared" si="1"/>
        <v>0</v>
      </c>
      <c r="M11" s="66">
        <f t="shared" si="1"/>
        <v>0</v>
      </c>
      <c r="N11" s="66">
        <f t="shared" si="1"/>
        <v>0</v>
      </c>
      <c r="O11" s="66">
        <f t="shared" si="1"/>
        <v>0</v>
      </c>
      <c r="P11" s="66">
        <f t="shared" si="1"/>
        <v>0</v>
      </c>
    </row>
    <row r="12" spans="1:16" ht="20.25" customHeight="1">
      <c r="A12" s="9" t="s">
        <v>90</v>
      </c>
      <c r="B12" s="101">
        <v>0</v>
      </c>
      <c r="C12" s="75" t="s">
        <v>105</v>
      </c>
      <c r="D12" s="97">
        <v>0</v>
      </c>
      <c r="E12" s="78" t="s">
        <v>120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102">
        <v>0</v>
      </c>
      <c r="L12" s="103">
        <v>0</v>
      </c>
      <c r="M12" s="95">
        <v>0</v>
      </c>
      <c r="N12" s="102">
        <v>0</v>
      </c>
      <c r="O12" s="103">
        <v>0</v>
      </c>
      <c r="P12" s="74">
        <v>0</v>
      </c>
    </row>
    <row r="13" spans="1:16" ht="20.25" customHeight="1">
      <c r="A13" s="6" t="s">
        <v>97</v>
      </c>
      <c r="B13" s="74">
        <v>0</v>
      </c>
      <c r="C13" s="75" t="s">
        <v>156</v>
      </c>
      <c r="D13" s="97">
        <v>0</v>
      </c>
      <c r="E13" s="76" t="s">
        <v>111</v>
      </c>
      <c r="F13" s="95">
        <v>8660000</v>
      </c>
      <c r="G13" s="95">
        <v>8660000</v>
      </c>
      <c r="H13" s="95">
        <v>0</v>
      </c>
      <c r="I13" s="95">
        <v>0</v>
      </c>
      <c r="J13" s="95">
        <v>0</v>
      </c>
      <c r="K13" s="102">
        <v>0</v>
      </c>
      <c r="L13" s="103">
        <v>0</v>
      </c>
      <c r="M13" s="95">
        <v>0</v>
      </c>
      <c r="N13" s="102">
        <v>0</v>
      </c>
      <c r="O13" s="103">
        <v>0</v>
      </c>
      <c r="P13" s="102">
        <v>0</v>
      </c>
    </row>
    <row r="14" spans="1:16" ht="20.25" customHeight="1">
      <c r="A14" s="5" t="s">
        <v>195</v>
      </c>
      <c r="B14" s="99">
        <v>0</v>
      </c>
      <c r="C14" s="75" t="s">
        <v>65</v>
      </c>
      <c r="D14" s="97">
        <v>0</v>
      </c>
      <c r="E14" s="76" t="s">
        <v>123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102">
        <v>0</v>
      </c>
      <c r="L14" s="103">
        <v>0</v>
      </c>
      <c r="M14" s="95">
        <v>0</v>
      </c>
      <c r="N14" s="102">
        <v>0</v>
      </c>
      <c r="O14" s="103">
        <v>0</v>
      </c>
      <c r="P14" s="102">
        <v>0</v>
      </c>
    </row>
    <row r="15" spans="1:17" ht="20.25" customHeight="1">
      <c r="A15" s="28" t="s">
        <v>42</v>
      </c>
      <c r="B15" s="100">
        <v>0</v>
      </c>
      <c r="C15" s="75" t="s">
        <v>50</v>
      </c>
      <c r="D15" s="97">
        <v>0</v>
      </c>
      <c r="E15" s="89" t="s">
        <v>104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7">
        <v>0</v>
      </c>
      <c r="L15" s="94">
        <v>0</v>
      </c>
      <c r="M15" s="92">
        <v>0</v>
      </c>
      <c r="N15" s="97">
        <v>0</v>
      </c>
      <c r="O15" s="94">
        <v>0</v>
      </c>
      <c r="P15" s="97">
        <v>0</v>
      </c>
      <c r="Q15" s="29"/>
    </row>
    <row r="16" spans="1:17" ht="20.25" customHeight="1">
      <c r="A16" s="5" t="s">
        <v>23</v>
      </c>
      <c r="B16" s="99">
        <v>0</v>
      </c>
      <c r="C16" s="75" t="s">
        <v>40</v>
      </c>
      <c r="D16" s="97">
        <v>9522114.42</v>
      </c>
      <c r="E16" s="89" t="s">
        <v>180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7">
        <v>0</v>
      </c>
      <c r="L16" s="94">
        <v>0</v>
      </c>
      <c r="M16" s="92">
        <v>0</v>
      </c>
      <c r="N16" s="97">
        <v>0</v>
      </c>
      <c r="O16" s="94">
        <v>0</v>
      </c>
      <c r="P16" s="97">
        <v>0</v>
      </c>
      <c r="Q16" s="29"/>
    </row>
    <row r="17" spans="1:17" ht="20.25" customHeight="1">
      <c r="A17" s="36"/>
      <c r="B17" s="74"/>
      <c r="C17" s="75" t="s">
        <v>161</v>
      </c>
      <c r="D17" s="97">
        <v>0</v>
      </c>
      <c r="E17" s="90" t="s">
        <v>187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8">
        <v>0</v>
      </c>
      <c r="L17" s="96">
        <v>0</v>
      </c>
      <c r="M17" s="93">
        <v>0</v>
      </c>
      <c r="N17" s="98">
        <v>0</v>
      </c>
      <c r="O17" s="96">
        <v>0</v>
      </c>
      <c r="P17" s="98">
        <v>0</v>
      </c>
      <c r="Q17" s="29"/>
    </row>
    <row r="18" spans="1:16" ht="20.25" customHeight="1">
      <c r="A18" s="5"/>
      <c r="B18" s="74"/>
      <c r="C18" s="75" t="s">
        <v>179</v>
      </c>
      <c r="D18" s="97">
        <v>350000</v>
      </c>
      <c r="E18" s="79"/>
      <c r="F18" s="80"/>
      <c r="G18" s="80"/>
      <c r="H18" s="80"/>
      <c r="I18" s="80"/>
      <c r="J18" s="91"/>
      <c r="K18" s="91"/>
      <c r="L18" s="80"/>
      <c r="M18" s="80"/>
      <c r="N18" s="91"/>
      <c r="O18" s="80"/>
      <c r="P18" s="91"/>
    </row>
    <row r="19" spans="1:16" ht="20.25" customHeight="1">
      <c r="A19" s="5"/>
      <c r="B19" s="74"/>
      <c r="C19" s="75" t="s">
        <v>154</v>
      </c>
      <c r="D19" s="97">
        <v>0</v>
      </c>
      <c r="E19" s="79"/>
      <c r="F19" s="67"/>
      <c r="G19" s="67"/>
      <c r="H19" s="86"/>
      <c r="I19" s="67"/>
      <c r="J19" s="67"/>
      <c r="K19" s="67"/>
      <c r="L19" s="67"/>
      <c r="M19" s="67"/>
      <c r="N19" s="67"/>
      <c r="O19" s="67"/>
      <c r="P19" s="67"/>
    </row>
    <row r="20" spans="1:16" ht="20.25" customHeight="1">
      <c r="A20" s="5"/>
      <c r="B20" s="74"/>
      <c r="C20" s="75" t="s">
        <v>160</v>
      </c>
      <c r="D20" s="97">
        <v>0</v>
      </c>
      <c r="E20" s="79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ht="20.25" customHeight="1">
      <c r="A21" s="5"/>
      <c r="B21" s="74"/>
      <c r="C21" s="75" t="s">
        <v>81</v>
      </c>
      <c r="D21" s="97">
        <v>0</v>
      </c>
      <c r="E21" s="79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ht="20.25" customHeight="1">
      <c r="A22" s="5"/>
      <c r="B22" s="74"/>
      <c r="C22" s="75" t="s">
        <v>76</v>
      </c>
      <c r="D22" s="97">
        <v>0</v>
      </c>
      <c r="E22" s="79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6" ht="20.25" customHeight="1">
      <c r="A23" s="5"/>
      <c r="B23" s="74"/>
      <c r="C23" s="75" t="s">
        <v>150</v>
      </c>
      <c r="D23" s="97">
        <v>0</v>
      </c>
      <c r="E23" s="79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ht="20.25" customHeight="1">
      <c r="A24" s="5"/>
      <c r="B24" s="74"/>
      <c r="C24" s="75" t="s">
        <v>47</v>
      </c>
      <c r="D24" s="97">
        <v>0</v>
      </c>
      <c r="E24" s="79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6" ht="20.25" customHeight="1">
      <c r="A25" s="5"/>
      <c r="B25" s="74"/>
      <c r="C25" s="75" t="s">
        <v>102</v>
      </c>
      <c r="D25" s="97">
        <v>0</v>
      </c>
      <c r="E25" s="79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ht="20.25" customHeight="1">
      <c r="A26" s="5"/>
      <c r="B26" s="74"/>
      <c r="C26" s="75" t="s">
        <v>153</v>
      </c>
      <c r="D26" s="97">
        <v>0</v>
      </c>
      <c r="E26" s="79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ht="20.25" customHeight="1">
      <c r="A27" s="5"/>
      <c r="B27" s="74"/>
      <c r="C27" s="75" t="s">
        <v>108</v>
      </c>
      <c r="D27" s="97">
        <v>62094.24</v>
      </c>
      <c r="E27" s="79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ht="20.25" customHeight="1">
      <c r="A28" s="5"/>
      <c r="B28" s="74"/>
      <c r="C28" s="75" t="s">
        <v>60</v>
      </c>
      <c r="D28" s="97">
        <v>0</v>
      </c>
      <c r="E28" s="79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ht="20.25" customHeight="1">
      <c r="A29" s="5"/>
      <c r="B29" s="74"/>
      <c r="C29" s="75" t="s">
        <v>110</v>
      </c>
      <c r="D29" s="97">
        <v>0</v>
      </c>
      <c r="E29" s="79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ht="20.25" customHeight="1">
      <c r="A30" s="5"/>
      <c r="B30" s="74"/>
      <c r="C30" s="75" t="s">
        <v>163</v>
      </c>
      <c r="D30" s="97">
        <v>0</v>
      </c>
      <c r="E30" s="79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ht="20.25" customHeight="1">
      <c r="A31" s="5"/>
      <c r="B31" s="74"/>
      <c r="C31" s="75" t="s">
        <v>140</v>
      </c>
      <c r="D31" s="97">
        <v>0</v>
      </c>
      <c r="E31" s="79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20.25" customHeight="1">
      <c r="A32" s="5"/>
      <c r="B32" s="74"/>
      <c r="C32" s="75" t="s">
        <v>70</v>
      </c>
      <c r="D32" s="98">
        <v>0</v>
      </c>
      <c r="E32" s="79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ht="20.25" customHeight="1">
      <c r="A33" s="7" t="s">
        <v>135</v>
      </c>
      <c r="B33" s="58">
        <f>B7+B8+B9+B10+B11+B12+B13+B14+B15+B16</f>
        <v>10350209</v>
      </c>
      <c r="C33" s="72" t="s">
        <v>44</v>
      </c>
      <c r="D33" s="80">
        <f>SUM(D7:D32)</f>
        <v>9934208.66</v>
      </c>
      <c r="E33" s="73" t="s">
        <v>177</v>
      </c>
      <c r="F33" s="81">
        <f aca="true" t="shared" si="2" ref="F33:P33">F7+F11</f>
        <v>9934208.66</v>
      </c>
      <c r="G33" s="81">
        <f t="shared" si="2"/>
        <v>9934208.66</v>
      </c>
      <c r="H33" s="81">
        <f t="shared" si="2"/>
        <v>0</v>
      </c>
      <c r="I33" s="81">
        <f t="shared" si="2"/>
        <v>0</v>
      </c>
      <c r="J33" s="81">
        <f t="shared" si="2"/>
        <v>0</v>
      </c>
      <c r="K33" s="81">
        <f t="shared" si="2"/>
        <v>0</v>
      </c>
      <c r="L33" s="81">
        <f t="shared" si="2"/>
        <v>0</v>
      </c>
      <c r="M33" s="81">
        <f t="shared" si="2"/>
        <v>0</v>
      </c>
      <c r="N33" s="81">
        <f t="shared" si="2"/>
        <v>0</v>
      </c>
      <c r="O33" s="81">
        <f t="shared" si="2"/>
        <v>0</v>
      </c>
      <c r="P33" s="81">
        <f t="shared" si="2"/>
        <v>0</v>
      </c>
    </row>
    <row r="34" spans="13:15" ht="20.25" customHeight="1">
      <c r="M34" s="29"/>
      <c r="N34" s="29"/>
      <c r="O34" s="29"/>
    </row>
    <row r="35" ht="20.25" customHeight="1">
      <c r="P35" s="29"/>
    </row>
    <row r="36" ht="20.25" customHeight="1">
      <c r="A36" s="29"/>
    </row>
  </sheetData>
  <sheetProtection/>
  <mergeCells count="7">
    <mergeCell ref="A5:A6"/>
    <mergeCell ref="B5:B6"/>
    <mergeCell ref="E5:E6"/>
    <mergeCell ref="A4:B4"/>
    <mergeCell ref="C4:P4"/>
    <mergeCell ref="C5:C6"/>
    <mergeCell ref="D5:D6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zoomScalePageLayoutView="0" workbookViewId="0" topLeftCell="A1">
      <selection activeCell="H22" sqref="H22"/>
    </sheetView>
  </sheetViews>
  <sheetFormatPr defaultColWidth="9.16015625" defaultRowHeight="20.25" customHeight="1"/>
  <cols>
    <col min="1" max="1" width="5.5" style="38" customWidth="1"/>
    <col min="2" max="2" width="6.16015625" style="38" customWidth="1"/>
    <col min="3" max="3" width="5.66015625" style="38" customWidth="1"/>
    <col min="4" max="4" width="13.16015625" style="38" customWidth="1"/>
    <col min="5" max="5" width="34" style="38" customWidth="1"/>
    <col min="6" max="6" width="13.83203125" style="38" customWidth="1"/>
    <col min="7" max="7" width="12.5" style="38" customWidth="1"/>
    <col min="8" max="8" width="13.33203125" style="38" customWidth="1"/>
    <col min="9" max="9" width="12.16015625" style="38" customWidth="1"/>
    <col min="10" max="10" width="11.83203125" style="38" customWidth="1"/>
    <col min="11" max="11" width="13.16015625" style="38" customWidth="1"/>
    <col min="12" max="12" width="14.33203125" style="38" customWidth="1"/>
    <col min="13" max="13" width="15.5" style="38" customWidth="1"/>
    <col min="14" max="14" width="23.16015625" style="38" customWidth="1"/>
    <col min="15" max="16" width="17" style="38" customWidth="1"/>
    <col min="17" max="17" width="16.66015625" style="38" customWidth="1"/>
    <col min="18" max="16384" width="9.16015625" style="38" customWidth="1"/>
  </cols>
  <sheetData>
    <row r="1" spans="1:17" ht="20.25" customHeight="1">
      <c r="A1" s="11"/>
      <c r="B1" s="11"/>
      <c r="C1" s="10"/>
      <c r="D1" s="16"/>
      <c r="E1" s="1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131</v>
      </c>
    </row>
    <row r="2" spans="1:17" ht="20.25" customHeight="1">
      <c r="A2" s="53" t="s">
        <v>12</v>
      </c>
      <c r="B2" s="5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0.25" customHeight="1">
      <c r="A3"/>
      <c r="B3" s="11"/>
      <c r="C3" s="10"/>
      <c r="D3" s="16"/>
      <c r="E3" s="45"/>
      <c r="F3" s="18"/>
      <c r="G3" s="18"/>
      <c r="H3" s="18"/>
      <c r="I3" s="18"/>
      <c r="J3" s="18"/>
      <c r="K3" s="3"/>
      <c r="L3" s="3"/>
      <c r="M3" s="3"/>
      <c r="N3" s="3"/>
      <c r="O3" s="3"/>
      <c r="P3" s="3"/>
      <c r="Q3" s="2" t="s">
        <v>17</v>
      </c>
    </row>
    <row r="4" spans="1:17" ht="15" customHeight="1">
      <c r="A4" s="144" t="s">
        <v>194</v>
      </c>
      <c r="B4" s="144"/>
      <c r="C4" s="144"/>
      <c r="D4" s="145" t="s">
        <v>84</v>
      </c>
      <c r="E4" s="145" t="s">
        <v>54</v>
      </c>
      <c r="F4" s="145" t="s">
        <v>158</v>
      </c>
      <c r="G4" s="142" t="s">
        <v>20</v>
      </c>
      <c r="H4" s="143"/>
      <c r="I4" s="143"/>
      <c r="J4" s="143"/>
      <c r="K4" s="50" t="s">
        <v>92</v>
      </c>
      <c r="L4" s="51"/>
      <c r="M4" s="51"/>
      <c r="N4" s="51"/>
      <c r="O4" s="51"/>
      <c r="P4" s="51"/>
      <c r="Q4" s="52"/>
    </row>
    <row r="5" spans="1:17" ht="22.5" customHeight="1">
      <c r="A5" s="12" t="s">
        <v>79</v>
      </c>
      <c r="B5" s="13" t="s">
        <v>142</v>
      </c>
      <c r="C5" s="13" t="s">
        <v>139</v>
      </c>
      <c r="D5" s="145"/>
      <c r="E5" s="145"/>
      <c r="F5" s="145"/>
      <c r="G5" s="19" t="s">
        <v>107</v>
      </c>
      <c r="H5" s="19" t="s">
        <v>106</v>
      </c>
      <c r="I5" s="19" t="s">
        <v>31</v>
      </c>
      <c r="J5" s="19" t="s">
        <v>6</v>
      </c>
      <c r="K5" s="47" t="s">
        <v>107</v>
      </c>
      <c r="L5" s="47" t="s">
        <v>106</v>
      </c>
      <c r="M5" s="47" t="s">
        <v>31</v>
      </c>
      <c r="N5" s="47" t="s">
        <v>182</v>
      </c>
      <c r="O5" s="47" t="s">
        <v>114</v>
      </c>
      <c r="P5" s="47" t="s">
        <v>87</v>
      </c>
      <c r="Q5" s="37" t="s">
        <v>13</v>
      </c>
    </row>
    <row r="6" spans="1:17" ht="20.25" customHeight="1">
      <c r="A6" s="14" t="s">
        <v>127</v>
      </c>
      <c r="B6" s="15" t="s">
        <v>127</v>
      </c>
      <c r="C6" s="15" t="s">
        <v>127</v>
      </c>
      <c r="D6" s="20" t="s">
        <v>127</v>
      </c>
      <c r="E6" s="30" t="s">
        <v>127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</row>
    <row r="7" spans="1:17" ht="19.5" customHeight="1">
      <c r="A7" s="108"/>
      <c r="B7" s="108"/>
      <c r="C7" s="106"/>
      <c r="D7" s="109"/>
      <c r="E7" s="107" t="s">
        <v>44</v>
      </c>
      <c r="F7" s="74">
        <f aca="true" t="shared" si="0" ref="F7:F18">G7+K7</f>
        <v>9934208.66</v>
      </c>
      <c r="G7" s="74">
        <v>1274208.66</v>
      </c>
      <c r="H7" s="74">
        <v>1062829.08</v>
      </c>
      <c r="I7" s="74">
        <v>149285.34</v>
      </c>
      <c r="J7" s="74">
        <v>62094.24</v>
      </c>
      <c r="K7" s="105">
        <f aca="true" t="shared" si="1" ref="K7:K18">L7+M7+N7+O7+P7+Q7</f>
        <v>8660000</v>
      </c>
      <c r="L7" s="105">
        <v>0</v>
      </c>
      <c r="M7" s="105">
        <v>0</v>
      </c>
      <c r="N7" s="74">
        <v>0</v>
      </c>
      <c r="O7" s="110">
        <v>0</v>
      </c>
      <c r="P7" s="74">
        <v>0</v>
      </c>
      <c r="Q7" s="74">
        <v>8660000</v>
      </c>
    </row>
    <row r="8" spans="1:17" ht="19.5" customHeight="1">
      <c r="A8" s="108"/>
      <c r="B8" s="108"/>
      <c r="C8" s="106"/>
      <c r="D8" s="109" t="s">
        <v>147</v>
      </c>
      <c r="E8" s="107" t="s">
        <v>118</v>
      </c>
      <c r="F8" s="74">
        <f t="shared" si="0"/>
        <v>9934208.66</v>
      </c>
      <c r="G8" s="74">
        <v>1274208.66</v>
      </c>
      <c r="H8" s="74">
        <v>1062829.08</v>
      </c>
      <c r="I8" s="74">
        <v>149285.34</v>
      </c>
      <c r="J8" s="74">
        <v>62094.24</v>
      </c>
      <c r="K8" s="105">
        <f t="shared" si="1"/>
        <v>8660000</v>
      </c>
      <c r="L8" s="105">
        <v>0</v>
      </c>
      <c r="M8" s="105">
        <v>0</v>
      </c>
      <c r="N8" s="74">
        <v>0</v>
      </c>
      <c r="O8" s="110">
        <v>0</v>
      </c>
      <c r="P8" s="74">
        <v>0</v>
      </c>
      <c r="Q8" s="74">
        <v>8660000</v>
      </c>
    </row>
    <row r="9" spans="1:17" ht="19.5" customHeight="1">
      <c r="A9" s="108"/>
      <c r="B9" s="108"/>
      <c r="C9" s="106"/>
      <c r="D9" s="109" t="s">
        <v>68</v>
      </c>
      <c r="E9" s="107" t="s">
        <v>22</v>
      </c>
      <c r="F9" s="74">
        <f t="shared" si="0"/>
        <v>9934208.66</v>
      </c>
      <c r="G9" s="74">
        <v>1274208.66</v>
      </c>
      <c r="H9" s="74">
        <v>1062829.08</v>
      </c>
      <c r="I9" s="74">
        <v>149285.34</v>
      </c>
      <c r="J9" s="74">
        <v>62094.24</v>
      </c>
      <c r="K9" s="105">
        <f t="shared" si="1"/>
        <v>8660000</v>
      </c>
      <c r="L9" s="105">
        <v>0</v>
      </c>
      <c r="M9" s="105">
        <v>0</v>
      </c>
      <c r="N9" s="74">
        <v>0</v>
      </c>
      <c r="O9" s="110">
        <v>0</v>
      </c>
      <c r="P9" s="74">
        <v>0</v>
      </c>
      <c r="Q9" s="74">
        <v>8660000</v>
      </c>
    </row>
    <row r="10" spans="1:17" ht="19.5" customHeight="1">
      <c r="A10" s="108" t="s">
        <v>86</v>
      </c>
      <c r="B10" s="108"/>
      <c r="C10" s="106"/>
      <c r="D10" s="109"/>
      <c r="E10" s="107" t="s">
        <v>186</v>
      </c>
      <c r="F10" s="74">
        <f t="shared" si="0"/>
        <v>9522114.42</v>
      </c>
      <c r="G10" s="74">
        <v>1212114.42</v>
      </c>
      <c r="H10" s="74">
        <v>1062829.08</v>
      </c>
      <c r="I10" s="74">
        <v>149285.34</v>
      </c>
      <c r="J10" s="74">
        <v>0</v>
      </c>
      <c r="K10" s="105">
        <f t="shared" si="1"/>
        <v>8310000</v>
      </c>
      <c r="L10" s="105">
        <v>0</v>
      </c>
      <c r="M10" s="105">
        <v>0</v>
      </c>
      <c r="N10" s="74">
        <v>0</v>
      </c>
      <c r="O10" s="110">
        <v>0</v>
      </c>
      <c r="P10" s="74">
        <v>0</v>
      </c>
      <c r="Q10" s="74">
        <v>8310000</v>
      </c>
    </row>
    <row r="11" spans="1:17" ht="19.5" customHeight="1">
      <c r="A11" s="108"/>
      <c r="B11" s="108" t="s">
        <v>151</v>
      </c>
      <c r="C11" s="106"/>
      <c r="D11" s="109"/>
      <c r="E11" s="107" t="s">
        <v>148</v>
      </c>
      <c r="F11" s="74">
        <f t="shared" si="0"/>
        <v>9522114.42</v>
      </c>
      <c r="G11" s="74">
        <v>1212114.42</v>
      </c>
      <c r="H11" s="74">
        <v>1062829.08</v>
      </c>
      <c r="I11" s="74">
        <v>149285.34</v>
      </c>
      <c r="J11" s="74">
        <v>0</v>
      </c>
      <c r="K11" s="105">
        <f t="shared" si="1"/>
        <v>8310000</v>
      </c>
      <c r="L11" s="105">
        <v>0</v>
      </c>
      <c r="M11" s="105">
        <v>0</v>
      </c>
      <c r="N11" s="74">
        <v>0</v>
      </c>
      <c r="O11" s="110">
        <v>0</v>
      </c>
      <c r="P11" s="74">
        <v>0</v>
      </c>
      <c r="Q11" s="74">
        <v>8310000</v>
      </c>
    </row>
    <row r="12" spans="1:17" ht="19.5" customHeight="1">
      <c r="A12" s="108" t="s">
        <v>164</v>
      </c>
      <c r="B12" s="108" t="s">
        <v>80</v>
      </c>
      <c r="C12" s="106" t="s">
        <v>18</v>
      </c>
      <c r="D12" s="109" t="s">
        <v>152</v>
      </c>
      <c r="E12" s="107" t="s">
        <v>7</v>
      </c>
      <c r="F12" s="74">
        <f t="shared" si="0"/>
        <v>9522114.42</v>
      </c>
      <c r="G12" s="74">
        <v>1212114.42</v>
      </c>
      <c r="H12" s="74">
        <v>1062829.08</v>
      </c>
      <c r="I12" s="74">
        <v>149285.34</v>
      </c>
      <c r="J12" s="74">
        <v>0</v>
      </c>
      <c r="K12" s="105">
        <f t="shared" si="1"/>
        <v>8310000</v>
      </c>
      <c r="L12" s="105">
        <v>0</v>
      </c>
      <c r="M12" s="105">
        <v>0</v>
      </c>
      <c r="N12" s="74">
        <v>0</v>
      </c>
      <c r="O12" s="110">
        <v>0</v>
      </c>
      <c r="P12" s="74">
        <v>0</v>
      </c>
      <c r="Q12" s="74">
        <v>8310000</v>
      </c>
    </row>
    <row r="13" spans="1:17" ht="19.5" customHeight="1">
      <c r="A13" s="108" t="s">
        <v>183</v>
      </c>
      <c r="B13" s="108"/>
      <c r="C13" s="106"/>
      <c r="D13" s="109"/>
      <c r="E13" s="107" t="s">
        <v>128</v>
      </c>
      <c r="F13" s="74">
        <f t="shared" si="0"/>
        <v>350000</v>
      </c>
      <c r="G13" s="74">
        <v>0</v>
      </c>
      <c r="H13" s="74">
        <v>0</v>
      </c>
      <c r="I13" s="74">
        <v>0</v>
      </c>
      <c r="J13" s="74">
        <v>0</v>
      </c>
      <c r="K13" s="105">
        <f t="shared" si="1"/>
        <v>350000</v>
      </c>
      <c r="L13" s="105">
        <v>0</v>
      </c>
      <c r="M13" s="105">
        <v>0</v>
      </c>
      <c r="N13" s="74">
        <v>0</v>
      </c>
      <c r="O13" s="110">
        <v>0</v>
      </c>
      <c r="P13" s="74">
        <v>0</v>
      </c>
      <c r="Q13" s="74">
        <v>350000</v>
      </c>
    </row>
    <row r="14" spans="1:17" ht="19.5" customHeight="1">
      <c r="A14" s="108"/>
      <c r="B14" s="108" t="s">
        <v>149</v>
      </c>
      <c r="C14" s="106"/>
      <c r="D14" s="109"/>
      <c r="E14" s="107" t="s">
        <v>125</v>
      </c>
      <c r="F14" s="74">
        <f t="shared" si="0"/>
        <v>350000</v>
      </c>
      <c r="G14" s="74">
        <v>0</v>
      </c>
      <c r="H14" s="74">
        <v>0</v>
      </c>
      <c r="I14" s="74">
        <v>0</v>
      </c>
      <c r="J14" s="74">
        <v>0</v>
      </c>
      <c r="K14" s="105">
        <f t="shared" si="1"/>
        <v>350000</v>
      </c>
      <c r="L14" s="105">
        <v>0</v>
      </c>
      <c r="M14" s="105">
        <v>0</v>
      </c>
      <c r="N14" s="74">
        <v>0</v>
      </c>
      <c r="O14" s="110">
        <v>0</v>
      </c>
      <c r="P14" s="74">
        <v>0</v>
      </c>
      <c r="Q14" s="74">
        <v>350000</v>
      </c>
    </row>
    <row r="15" spans="1:17" ht="19.5" customHeight="1">
      <c r="A15" s="108" t="s">
        <v>69</v>
      </c>
      <c r="B15" s="108" t="s">
        <v>78</v>
      </c>
      <c r="C15" s="106" t="s">
        <v>151</v>
      </c>
      <c r="D15" s="109" t="s">
        <v>152</v>
      </c>
      <c r="E15" s="107" t="s">
        <v>126</v>
      </c>
      <c r="F15" s="74">
        <f t="shared" si="0"/>
        <v>350000</v>
      </c>
      <c r="G15" s="74">
        <v>0</v>
      </c>
      <c r="H15" s="74">
        <v>0</v>
      </c>
      <c r="I15" s="74">
        <v>0</v>
      </c>
      <c r="J15" s="74">
        <v>0</v>
      </c>
      <c r="K15" s="105">
        <f t="shared" si="1"/>
        <v>350000</v>
      </c>
      <c r="L15" s="105">
        <v>0</v>
      </c>
      <c r="M15" s="105">
        <v>0</v>
      </c>
      <c r="N15" s="74">
        <v>0</v>
      </c>
      <c r="O15" s="110">
        <v>0</v>
      </c>
      <c r="P15" s="74">
        <v>0</v>
      </c>
      <c r="Q15" s="74">
        <v>350000</v>
      </c>
    </row>
    <row r="16" spans="1:17" ht="19.5" customHeight="1">
      <c r="A16" s="108" t="s">
        <v>73</v>
      </c>
      <c r="B16" s="108"/>
      <c r="C16" s="106"/>
      <c r="D16" s="109"/>
      <c r="E16" s="107" t="s">
        <v>27</v>
      </c>
      <c r="F16" s="74">
        <f t="shared" si="0"/>
        <v>62094.24</v>
      </c>
      <c r="G16" s="74">
        <v>62094.24</v>
      </c>
      <c r="H16" s="74">
        <v>0</v>
      </c>
      <c r="I16" s="74">
        <v>0</v>
      </c>
      <c r="J16" s="74">
        <v>62094.24</v>
      </c>
      <c r="K16" s="105">
        <f t="shared" si="1"/>
        <v>0</v>
      </c>
      <c r="L16" s="105">
        <v>0</v>
      </c>
      <c r="M16" s="105">
        <v>0</v>
      </c>
      <c r="N16" s="74">
        <v>0</v>
      </c>
      <c r="O16" s="110">
        <v>0</v>
      </c>
      <c r="P16" s="74">
        <v>0</v>
      </c>
      <c r="Q16" s="74">
        <v>0</v>
      </c>
    </row>
    <row r="17" spans="1:17" ht="19.5" customHeight="1">
      <c r="A17" s="108"/>
      <c r="B17" s="108" t="s">
        <v>101</v>
      </c>
      <c r="C17" s="106"/>
      <c r="D17" s="109"/>
      <c r="E17" s="107" t="s">
        <v>8</v>
      </c>
      <c r="F17" s="74">
        <f t="shared" si="0"/>
        <v>62094.24</v>
      </c>
      <c r="G17" s="74">
        <v>62094.24</v>
      </c>
      <c r="H17" s="74">
        <v>0</v>
      </c>
      <c r="I17" s="74">
        <v>0</v>
      </c>
      <c r="J17" s="74">
        <v>62094.24</v>
      </c>
      <c r="K17" s="105">
        <f t="shared" si="1"/>
        <v>0</v>
      </c>
      <c r="L17" s="105">
        <v>0</v>
      </c>
      <c r="M17" s="105">
        <v>0</v>
      </c>
      <c r="N17" s="74">
        <v>0</v>
      </c>
      <c r="O17" s="110">
        <v>0</v>
      </c>
      <c r="P17" s="74">
        <v>0</v>
      </c>
      <c r="Q17" s="74">
        <v>0</v>
      </c>
    </row>
    <row r="18" spans="1:17" ht="19.5" customHeight="1">
      <c r="A18" s="108" t="s">
        <v>175</v>
      </c>
      <c r="B18" s="108" t="s">
        <v>32</v>
      </c>
      <c r="C18" s="106" t="s">
        <v>151</v>
      </c>
      <c r="D18" s="109" t="s">
        <v>152</v>
      </c>
      <c r="E18" s="107" t="s">
        <v>82</v>
      </c>
      <c r="F18" s="74">
        <f t="shared" si="0"/>
        <v>62094.24</v>
      </c>
      <c r="G18" s="74">
        <v>62094.24</v>
      </c>
      <c r="H18" s="74">
        <v>0</v>
      </c>
      <c r="I18" s="74">
        <v>0</v>
      </c>
      <c r="J18" s="74">
        <v>62094.24</v>
      </c>
      <c r="K18" s="105">
        <f t="shared" si="1"/>
        <v>0</v>
      </c>
      <c r="L18" s="105">
        <v>0</v>
      </c>
      <c r="M18" s="105">
        <v>0</v>
      </c>
      <c r="N18" s="74">
        <v>0</v>
      </c>
      <c r="O18" s="110">
        <v>0</v>
      </c>
      <c r="P18" s="74">
        <v>0</v>
      </c>
      <c r="Q18" s="74">
        <v>0</v>
      </c>
    </row>
    <row r="19" spans="2:17" ht="20.25" customHeight="1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2:17" ht="20.2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</sheetData>
  <sheetProtection/>
  <mergeCells count="5">
    <mergeCell ref="G4:J4"/>
    <mergeCell ref="A4:C4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showGridLines="0" showZeros="0" zoomScalePageLayoutView="0" workbookViewId="0" topLeftCell="J1">
      <selection activeCell="AF12" sqref="AF12"/>
    </sheetView>
  </sheetViews>
  <sheetFormatPr defaultColWidth="9.16015625" defaultRowHeight="20.25" customHeight="1"/>
  <cols>
    <col min="1" max="2" width="3.33203125" style="0" customWidth="1"/>
    <col min="3" max="3" width="3.83203125" style="0" customWidth="1"/>
    <col min="4" max="4" width="3.5" style="0" customWidth="1"/>
    <col min="5" max="5" width="18.5" style="127" customWidth="1"/>
    <col min="6" max="6" width="10.83203125" style="0" customWidth="1"/>
    <col min="7" max="7" width="10.16015625" style="0" customWidth="1"/>
    <col min="8" max="8" width="8.66015625" style="0" customWidth="1"/>
    <col min="9" max="9" width="3.16015625" style="0" customWidth="1"/>
    <col min="10" max="11" width="3.66015625" style="0" customWidth="1"/>
    <col min="12" max="12" width="7.33203125" style="0" customWidth="1"/>
    <col min="13" max="13" width="8.66015625" style="0" customWidth="1"/>
    <col min="14" max="14" width="7.33203125" style="0" customWidth="1"/>
    <col min="15" max="15" width="6.83203125" style="0" customWidth="1"/>
    <col min="16" max="16" width="8.5" style="0" customWidth="1"/>
    <col min="17" max="17" width="7.33203125" style="0" customWidth="1"/>
    <col min="18" max="19" width="3.33203125" style="0" customWidth="1"/>
    <col min="20" max="20" width="3.83203125" style="0" customWidth="1"/>
    <col min="21" max="21" width="4" style="0" customWidth="1"/>
    <col min="22" max="22" width="4.66015625" style="0" customWidth="1"/>
    <col min="23" max="23" width="3.83203125" style="0" customWidth="1"/>
    <col min="24" max="24" width="4" style="0" customWidth="1"/>
    <col min="25" max="25" width="3.33203125" style="0" customWidth="1"/>
    <col min="26" max="26" width="4.16015625" style="0" customWidth="1"/>
    <col min="27" max="27" width="7.16015625" style="0" customWidth="1"/>
    <col min="28" max="29" width="4.16015625" style="0" customWidth="1"/>
    <col min="30" max="30" width="8.66015625" style="0" customWidth="1"/>
    <col min="31" max="31" width="10.33203125" style="0" customWidth="1"/>
    <col min="32" max="32" width="8.16015625" style="0" customWidth="1"/>
    <col min="33" max="33" width="7.16015625" style="0" customWidth="1"/>
    <col min="34" max="34" width="7.33203125" style="0" customWidth="1"/>
    <col min="35" max="35" width="3.83203125" style="0" customWidth="1"/>
    <col min="36" max="36" width="4" style="0" customWidth="1"/>
    <col min="37" max="37" width="10.5" style="0" customWidth="1"/>
    <col min="38" max="38" width="4.5" style="0" customWidth="1"/>
    <col min="39" max="39" width="4.16015625" style="0" customWidth="1"/>
    <col min="40" max="40" width="3.83203125" style="0" customWidth="1"/>
    <col min="41" max="41" width="3" style="0" customWidth="1"/>
    <col min="42" max="42" width="4" style="0" customWidth="1"/>
    <col min="43" max="43" width="3.83203125" style="0" customWidth="1"/>
    <col min="44" max="44" width="4" style="0" customWidth="1"/>
    <col min="45" max="45" width="4.33203125" style="0" customWidth="1"/>
    <col min="46" max="46" width="4.66015625" style="0" customWidth="1"/>
    <col min="47" max="47" width="3.16015625" style="0" customWidth="1"/>
    <col min="48" max="48" width="4.83203125" style="0" customWidth="1"/>
    <col min="49" max="49" width="3.33203125" style="0" customWidth="1"/>
    <col min="50" max="50" width="10.5" style="0" customWidth="1"/>
    <col min="51" max="51" width="4" style="0" customWidth="1"/>
    <col min="52" max="52" width="3.33203125" style="0" customWidth="1"/>
  </cols>
  <sheetData>
    <row r="1" spans="1:52" ht="22.5" customHeight="1">
      <c r="A1" s="21"/>
      <c r="B1" s="21"/>
      <c r="C1" s="22"/>
      <c r="D1" s="23"/>
      <c r="E1" s="24"/>
      <c r="F1" s="25"/>
      <c r="G1" s="25"/>
      <c r="AE1" s="39"/>
      <c r="AZ1" s="2" t="s">
        <v>176</v>
      </c>
    </row>
    <row r="2" spans="1:52" ht="30.75" customHeight="1">
      <c r="A2" s="165" t="s">
        <v>209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Z2" s="123" t="s">
        <v>210</v>
      </c>
    </row>
    <row r="3" spans="1:52" ht="20.25" customHeight="1">
      <c r="A3" s="144" t="s">
        <v>194</v>
      </c>
      <c r="B3" s="144"/>
      <c r="C3" s="144"/>
      <c r="D3" s="145" t="s">
        <v>84</v>
      </c>
      <c r="E3" s="145" t="s">
        <v>54</v>
      </c>
      <c r="F3" s="142" t="s">
        <v>141</v>
      </c>
      <c r="G3" s="50" t="s">
        <v>20</v>
      </c>
      <c r="H3" s="51"/>
      <c r="I3" s="51"/>
      <c r="J3" s="51"/>
      <c r="K3" s="51"/>
      <c r="L3" s="51"/>
      <c r="M3" s="51"/>
      <c r="N3" s="51"/>
      <c r="O3" s="51"/>
      <c r="P3" s="51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70"/>
      <c r="AK3" s="50" t="s">
        <v>145</v>
      </c>
      <c r="AL3" s="51"/>
      <c r="AM3" s="51"/>
      <c r="AN3" s="51"/>
      <c r="AO3" s="51"/>
      <c r="AP3" s="51"/>
      <c r="AQ3" s="51"/>
      <c r="AR3" s="51"/>
      <c r="AS3" s="51"/>
      <c r="AT3" s="51"/>
      <c r="AU3" s="64"/>
      <c r="AV3" s="64"/>
      <c r="AW3" s="64"/>
      <c r="AX3" s="64"/>
      <c r="AY3" s="64"/>
      <c r="AZ3" s="65"/>
    </row>
    <row r="4" spans="1:52" ht="20.25" customHeight="1">
      <c r="A4" s="144"/>
      <c r="B4" s="144"/>
      <c r="C4" s="144"/>
      <c r="D4" s="145"/>
      <c r="E4" s="145"/>
      <c r="F4" s="145"/>
      <c r="G4" s="147" t="s">
        <v>138</v>
      </c>
      <c r="H4" s="55" t="s">
        <v>83</v>
      </c>
      <c r="I4" s="56"/>
      <c r="J4" s="56"/>
      <c r="K4" s="56"/>
      <c r="L4" s="56"/>
      <c r="M4" s="56"/>
      <c r="N4" s="56"/>
      <c r="O4" s="56"/>
      <c r="P4" s="56"/>
      <c r="Q4" s="50" t="s">
        <v>6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0" t="s">
        <v>132</v>
      </c>
      <c r="AE4" s="51"/>
      <c r="AF4" s="51"/>
      <c r="AG4" s="51"/>
      <c r="AH4" s="51"/>
      <c r="AI4" s="51"/>
      <c r="AJ4" s="52"/>
      <c r="AK4" s="121" t="s">
        <v>44</v>
      </c>
      <c r="AL4" s="121" t="s">
        <v>106</v>
      </c>
      <c r="AM4" s="121" t="s">
        <v>31</v>
      </c>
      <c r="AN4" s="121" t="s">
        <v>182</v>
      </c>
      <c r="AO4" s="121" t="s">
        <v>172</v>
      </c>
      <c r="AP4" s="151" t="s">
        <v>0</v>
      </c>
      <c r="AQ4" s="152" t="s">
        <v>72</v>
      </c>
      <c r="AR4" s="152" t="s">
        <v>117</v>
      </c>
      <c r="AS4" s="152" t="s">
        <v>39</v>
      </c>
      <c r="AT4" s="122" t="s">
        <v>35</v>
      </c>
      <c r="AU4" s="153" t="s">
        <v>189</v>
      </c>
      <c r="AV4" s="153" t="s">
        <v>137</v>
      </c>
      <c r="AW4" s="153" t="s">
        <v>91</v>
      </c>
      <c r="AX4" s="153" t="s">
        <v>28</v>
      </c>
      <c r="AY4" s="153" t="s">
        <v>162</v>
      </c>
      <c r="AZ4" s="145" t="s">
        <v>5</v>
      </c>
    </row>
    <row r="5" spans="1:52" ht="71.25" customHeight="1">
      <c r="A5" s="149" t="s">
        <v>79</v>
      </c>
      <c r="B5" s="150" t="s">
        <v>142</v>
      </c>
      <c r="C5" s="150" t="s">
        <v>139</v>
      </c>
      <c r="D5" s="145"/>
      <c r="E5" s="145"/>
      <c r="F5" s="145"/>
      <c r="G5" s="148"/>
      <c r="H5" s="119" t="s">
        <v>174</v>
      </c>
      <c r="I5" s="120" t="s">
        <v>53</v>
      </c>
      <c r="J5" s="120" t="s">
        <v>98</v>
      </c>
      <c r="K5" s="120" t="s">
        <v>77</v>
      </c>
      <c r="L5" s="119" t="s">
        <v>121</v>
      </c>
      <c r="M5" s="119" t="s">
        <v>3</v>
      </c>
      <c r="N5" s="119" t="s">
        <v>122</v>
      </c>
      <c r="O5" s="119" t="s">
        <v>89</v>
      </c>
      <c r="P5" s="119" t="s">
        <v>55</v>
      </c>
      <c r="Q5" s="119" t="s">
        <v>138</v>
      </c>
      <c r="R5" s="120" t="s">
        <v>11</v>
      </c>
      <c r="S5" s="120" t="s">
        <v>100</v>
      </c>
      <c r="T5" s="120" t="s">
        <v>193</v>
      </c>
      <c r="U5" s="120" t="s">
        <v>1</v>
      </c>
      <c r="V5" s="120" t="s">
        <v>64</v>
      </c>
      <c r="W5" s="120" t="s">
        <v>130</v>
      </c>
      <c r="X5" s="120" t="s">
        <v>38</v>
      </c>
      <c r="Y5" s="120" t="s">
        <v>181</v>
      </c>
      <c r="Z5" s="151" t="s">
        <v>15</v>
      </c>
      <c r="AA5" s="152" t="s">
        <v>19</v>
      </c>
      <c r="AB5" s="152" t="s">
        <v>136</v>
      </c>
      <c r="AC5" s="151" t="s">
        <v>55</v>
      </c>
      <c r="AD5" s="151" t="s">
        <v>44</v>
      </c>
      <c r="AE5" s="151" t="s">
        <v>157</v>
      </c>
      <c r="AF5" s="152" t="s">
        <v>48</v>
      </c>
      <c r="AG5" s="152" t="s">
        <v>166</v>
      </c>
      <c r="AH5" s="152" t="s">
        <v>192</v>
      </c>
      <c r="AI5" s="152" t="s">
        <v>14</v>
      </c>
      <c r="AJ5" s="152" t="s">
        <v>10</v>
      </c>
      <c r="AK5" s="145"/>
      <c r="AL5" s="145"/>
      <c r="AM5" s="145"/>
      <c r="AN5" s="121"/>
      <c r="AO5" s="145"/>
      <c r="AP5" s="145"/>
      <c r="AQ5" s="152"/>
      <c r="AR5" s="152"/>
      <c r="AS5" s="152"/>
      <c r="AT5" s="122"/>
      <c r="AU5" s="153"/>
      <c r="AV5" s="153"/>
      <c r="AW5" s="153"/>
      <c r="AX5" s="153"/>
      <c r="AY5" s="153"/>
      <c r="AZ5" s="145"/>
    </row>
    <row r="6" spans="1:52" ht="30" customHeight="1">
      <c r="A6" s="149"/>
      <c r="B6" s="150"/>
      <c r="C6" s="150"/>
      <c r="D6" s="146"/>
      <c r="E6" s="145"/>
      <c r="F6" s="145"/>
      <c r="G6" s="148"/>
      <c r="H6" s="148"/>
      <c r="I6" s="119"/>
      <c r="J6" s="119"/>
      <c r="K6" s="119"/>
      <c r="L6" s="148"/>
      <c r="M6" s="148"/>
      <c r="N6" s="148"/>
      <c r="O6" s="148"/>
      <c r="P6" s="148"/>
      <c r="Q6" s="148"/>
      <c r="R6" s="119"/>
      <c r="S6" s="119"/>
      <c r="T6" s="119"/>
      <c r="U6" s="119"/>
      <c r="V6" s="119"/>
      <c r="W6" s="119"/>
      <c r="X6" s="119"/>
      <c r="Y6" s="119"/>
      <c r="Z6" s="145"/>
      <c r="AA6" s="151"/>
      <c r="AB6" s="151"/>
      <c r="AC6" s="145"/>
      <c r="AD6" s="145"/>
      <c r="AE6" s="145"/>
      <c r="AF6" s="151"/>
      <c r="AG6" s="151"/>
      <c r="AH6" s="151"/>
      <c r="AI6" s="151"/>
      <c r="AJ6" s="151"/>
      <c r="AK6" s="145"/>
      <c r="AL6" s="145"/>
      <c r="AM6" s="145"/>
      <c r="AN6" s="121"/>
      <c r="AO6" s="145"/>
      <c r="AP6" s="145"/>
      <c r="AQ6" s="151"/>
      <c r="AR6" s="151"/>
      <c r="AS6" s="151"/>
      <c r="AT6" s="122"/>
      <c r="AU6" s="153"/>
      <c r="AV6" s="153"/>
      <c r="AW6" s="153"/>
      <c r="AX6" s="153"/>
      <c r="AY6" s="153"/>
      <c r="AZ6" s="145"/>
    </row>
    <row r="7" spans="1:52" ht="19.5" customHeight="1">
      <c r="A7" s="61" t="s">
        <v>127</v>
      </c>
      <c r="B7" s="62" t="s">
        <v>127</v>
      </c>
      <c r="C7" s="62" t="s">
        <v>127</v>
      </c>
      <c r="D7" s="63" t="s">
        <v>127</v>
      </c>
      <c r="E7" s="41" t="s">
        <v>127</v>
      </c>
      <c r="F7" s="35">
        <v>1</v>
      </c>
      <c r="G7" s="35">
        <v>2</v>
      </c>
      <c r="H7" s="59">
        <v>3</v>
      </c>
      <c r="I7" s="35">
        <v>4</v>
      </c>
      <c r="J7" s="35">
        <v>5</v>
      </c>
      <c r="K7" s="35">
        <v>6</v>
      </c>
      <c r="L7" s="35">
        <v>7</v>
      </c>
      <c r="M7" s="44">
        <v>8</v>
      </c>
      <c r="N7" s="35">
        <v>9</v>
      </c>
      <c r="O7" s="35">
        <v>10</v>
      </c>
      <c r="P7" s="35">
        <v>11</v>
      </c>
      <c r="Q7" s="35">
        <v>12</v>
      </c>
      <c r="R7" s="35">
        <v>13</v>
      </c>
      <c r="S7" s="35">
        <v>14</v>
      </c>
      <c r="T7" s="35">
        <v>15</v>
      </c>
      <c r="U7" s="35">
        <v>16</v>
      </c>
      <c r="V7" s="35">
        <v>17</v>
      </c>
      <c r="W7" s="35">
        <v>18</v>
      </c>
      <c r="X7" s="35">
        <v>19</v>
      </c>
      <c r="Y7" s="35">
        <v>20</v>
      </c>
      <c r="Z7" s="35">
        <v>21</v>
      </c>
      <c r="AA7" s="35">
        <v>22</v>
      </c>
      <c r="AB7" s="35">
        <v>23</v>
      </c>
      <c r="AC7" s="35">
        <v>24</v>
      </c>
      <c r="AD7" s="35">
        <v>25</v>
      </c>
      <c r="AE7" s="35">
        <v>26</v>
      </c>
      <c r="AF7" s="35">
        <v>27</v>
      </c>
      <c r="AG7" s="35">
        <v>28</v>
      </c>
      <c r="AH7" s="35">
        <v>29</v>
      </c>
      <c r="AI7" s="35">
        <v>30</v>
      </c>
      <c r="AJ7" s="35">
        <v>31</v>
      </c>
      <c r="AK7" s="35">
        <v>32</v>
      </c>
      <c r="AL7" s="35">
        <v>33</v>
      </c>
      <c r="AM7" s="71">
        <v>34</v>
      </c>
      <c r="AN7" s="35">
        <v>35</v>
      </c>
      <c r="AO7" s="35">
        <v>36</v>
      </c>
      <c r="AP7" s="59">
        <v>37</v>
      </c>
      <c r="AQ7" s="35">
        <v>38</v>
      </c>
      <c r="AR7" s="35">
        <v>39</v>
      </c>
      <c r="AS7" s="35">
        <v>40</v>
      </c>
      <c r="AT7" s="59">
        <v>41</v>
      </c>
      <c r="AU7" s="59">
        <v>42</v>
      </c>
      <c r="AV7" s="59">
        <v>43</v>
      </c>
      <c r="AW7" s="68">
        <v>44</v>
      </c>
      <c r="AX7" s="59">
        <v>45</v>
      </c>
      <c r="AY7" s="59">
        <v>46</v>
      </c>
      <c r="AZ7" s="68">
        <v>47</v>
      </c>
    </row>
    <row r="8" spans="1:52" ht="20.25" customHeight="1">
      <c r="A8" s="111"/>
      <c r="B8" s="111"/>
      <c r="C8" s="111"/>
      <c r="D8" s="111"/>
      <c r="E8" s="124" t="s">
        <v>44</v>
      </c>
      <c r="F8" s="112">
        <v>9934208.66</v>
      </c>
      <c r="G8" s="112">
        <v>1062829.08</v>
      </c>
      <c r="H8" s="112">
        <v>517452</v>
      </c>
      <c r="I8" s="112">
        <v>0</v>
      </c>
      <c r="J8" s="112">
        <v>0</v>
      </c>
      <c r="K8" s="112">
        <v>0</v>
      </c>
      <c r="L8" s="112">
        <v>31047.12</v>
      </c>
      <c r="M8" s="112">
        <v>108664.92</v>
      </c>
      <c r="N8" s="112">
        <v>10349.04</v>
      </c>
      <c r="O8" s="112">
        <v>32184</v>
      </c>
      <c r="P8" s="112">
        <v>363132</v>
      </c>
      <c r="Q8" s="113">
        <v>62094.24</v>
      </c>
      <c r="R8" s="112">
        <v>0</v>
      </c>
      <c r="S8" s="114">
        <v>0</v>
      </c>
      <c r="T8" s="116">
        <v>0</v>
      </c>
      <c r="U8" s="112">
        <v>0</v>
      </c>
      <c r="V8" s="114">
        <v>0</v>
      </c>
      <c r="W8" s="114">
        <v>0</v>
      </c>
      <c r="X8" s="112">
        <v>0</v>
      </c>
      <c r="Y8" s="112">
        <v>0</v>
      </c>
      <c r="Z8" s="112">
        <v>0</v>
      </c>
      <c r="AA8" s="112">
        <v>62094.24</v>
      </c>
      <c r="AB8" s="112">
        <v>0</v>
      </c>
      <c r="AC8" s="112">
        <v>0</v>
      </c>
      <c r="AD8" s="113">
        <v>149285.34</v>
      </c>
      <c r="AE8" s="115">
        <v>91000</v>
      </c>
      <c r="AF8" s="114">
        <v>12936.3</v>
      </c>
      <c r="AG8" s="113">
        <v>10349.04</v>
      </c>
      <c r="AH8" s="113">
        <v>35000</v>
      </c>
      <c r="AI8" s="115">
        <v>0</v>
      </c>
      <c r="AJ8" s="114">
        <v>0</v>
      </c>
      <c r="AK8" s="113">
        <v>8660000</v>
      </c>
      <c r="AL8" s="113">
        <v>0</v>
      </c>
      <c r="AM8" s="113">
        <v>0</v>
      </c>
      <c r="AN8" s="112">
        <v>0</v>
      </c>
      <c r="AO8" s="114">
        <v>0</v>
      </c>
      <c r="AP8" s="114">
        <v>0</v>
      </c>
      <c r="AQ8" s="112">
        <v>0</v>
      </c>
      <c r="AR8" s="112">
        <v>0</v>
      </c>
      <c r="AS8" s="112">
        <v>0</v>
      </c>
      <c r="AT8" s="112">
        <v>0</v>
      </c>
      <c r="AU8" s="113">
        <v>0</v>
      </c>
      <c r="AV8" s="113">
        <v>0</v>
      </c>
      <c r="AW8" s="112">
        <v>0</v>
      </c>
      <c r="AX8" s="114">
        <v>8660000</v>
      </c>
      <c r="AY8" s="112">
        <v>0</v>
      </c>
      <c r="AZ8" s="112">
        <v>0</v>
      </c>
    </row>
    <row r="9" spans="1:52" ht="27.75" customHeight="1">
      <c r="A9" s="111"/>
      <c r="B9" s="111"/>
      <c r="C9" s="111"/>
      <c r="D9" s="111"/>
      <c r="E9" s="124" t="s">
        <v>118</v>
      </c>
      <c r="F9" s="112">
        <v>9934208.66</v>
      </c>
      <c r="G9" s="112">
        <v>1062829.08</v>
      </c>
      <c r="H9" s="112">
        <v>517452</v>
      </c>
      <c r="I9" s="112">
        <v>0</v>
      </c>
      <c r="J9" s="112">
        <v>0</v>
      </c>
      <c r="K9" s="112">
        <v>0</v>
      </c>
      <c r="L9" s="112">
        <v>31047.12</v>
      </c>
      <c r="M9" s="112">
        <v>108664.92</v>
      </c>
      <c r="N9" s="112">
        <v>10349.04</v>
      </c>
      <c r="O9" s="112">
        <v>32184</v>
      </c>
      <c r="P9" s="112">
        <v>363132</v>
      </c>
      <c r="Q9" s="113">
        <v>62094.24</v>
      </c>
      <c r="R9" s="112">
        <v>0</v>
      </c>
      <c r="S9" s="114">
        <v>0</v>
      </c>
      <c r="T9" s="116">
        <v>0</v>
      </c>
      <c r="U9" s="112">
        <v>0</v>
      </c>
      <c r="V9" s="114">
        <v>0</v>
      </c>
      <c r="W9" s="114">
        <v>0</v>
      </c>
      <c r="X9" s="112">
        <v>0</v>
      </c>
      <c r="Y9" s="112">
        <v>0</v>
      </c>
      <c r="Z9" s="112">
        <v>0</v>
      </c>
      <c r="AA9" s="112">
        <v>62094.24</v>
      </c>
      <c r="AB9" s="112">
        <v>0</v>
      </c>
      <c r="AC9" s="112">
        <v>0</v>
      </c>
      <c r="AD9" s="113">
        <v>149285.34</v>
      </c>
      <c r="AE9" s="115">
        <v>91000</v>
      </c>
      <c r="AF9" s="114">
        <v>12936.3</v>
      </c>
      <c r="AG9" s="113">
        <v>10349.04</v>
      </c>
      <c r="AH9" s="113">
        <v>35000</v>
      </c>
      <c r="AI9" s="115">
        <v>0</v>
      </c>
      <c r="AJ9" s="114">
        <v>0</v>
      </c>
      <c r="AK9" s="113">
        <v>8660000</v>
      </c>
      <c r="AL9" s="113">
        <v>0</v>
      </c>
      <c r="AM9" s="113">
        <v>0</v>
      </c>
      <c r="AN9" s="112">
        <v>0</v>
      </c>
      <c r="AO9" s="114">
        <v>0</v>
      </c>
      <c r="AP9" s="114">
        <v>0</v>
      </c>
      <c r="AQ9" s="112">
        <v>0</v>
      </c>
      <c r="AR9" s="112">
        <v>0</v>
      </c>
      <c r="AS9" s="112">
        <v>0</v>
      </c>
      <c r="AT9" s="112">
        <v>0</v>
      </c>
      <c r="AU9" s="113">
        <v>0</v>
      </c>
      <c r="AV9" s="113">
        <v>0</v>
      </c>
      <c r="AW9" s="112">
        <v>0</v>
      </c>
      <c r="AX9" s="114">
        <v>8660000</v>
      </c>
      <c r="AY9" s="112">
        <v>0</v>
      </c>
      <c r="AZ9" s="112">
        <v>0</v>
      </c>
    </row>
    <row r="10" spans="1:52" ht="30" customHeight="1">
      <c r="A10" s="111"/>
      <c r="B10" s="111"/>
      <c r="C10" s="111"/>
      <c r="D10" s="111" t="s">
        <v>16</v>
      </c>
      <c r="E10" s="124" t="s">
        <v>197</v>
      </c>
      <c r="F10" s="112">
        <v>9934208.66</v>
      </c>
      <c r="G10" s="112">
        <v>1062829.08</v>
      </c>
      <c r="H10" s="112">
        <v>517452</v>
      </c>
      <c r="I10" s="112">
        <v>0</v>
      </c>
      <c r="J10" s="112">
        <v>0</v>
      </c>
      <c r="K10" s="112">
        <v>0</v>
      </c>
      <c r="L10" s="112">
        <v>31047.12</v>
      </c>
      <c r="M10" s="112">
        <v>108664.92</v>
      </c>
      <c r="N10" s="112">
        <v>10349.04</v>
      </c>
      <c r="O10" s="112">
        <v>32184</v>
      </c>
      <c r="P10" s="112">
        <v>363132</v>
      </c>
      <c r="Q10" s="113">
        <v>62094.24</v>
      </c>
      <c r="R10" s="112">
        <v>0</v>
      </c>
      <c r="S10" s="114">
        <v>0</v>
      </c>
      <c r="T10" s="116">
        <v>0</v>
      </c>
      <c r="U10" s="112">
        <v>0</v>
      </c>
      <c r="V10" s="114">
        <v>0</v>
      </c>
      <c r="W10" s="114">
        <v>0</v>
      </c>
      <c r="X10" s="112">
        <v>0</v>
      </c>
      <c r="Y10" s="112">
        <v>0</v>
      </c>
      <c r="Z10" s="112">
        <v>0</v>
      </c>
      <c r="AA10" s="112">
        <v>62094.24</v>
      </c>
      <c r="AB10" s="112">
        <v>0</v>
      </c>
      <c r="AC10" s="112">
        <v>0</v>
      </c>
      <c r="AD10" s="113">
        <v>149285.34</v>
      </c>
      <c r="AE10" s="115">
        <v>91000</v>
      </c>
      <c r="AF10" s="114">
        <v>12936.3</v>
      </c>
      <c r="AG10" s="113">
        <v>10349.04</v>
      </c>
      <c r="AH10" s="113">
        <v>35000</v>
      </c>
      <c r="AI10" s="115">
        <v>0</v>
      </c>
      <c r="AJ10" s="114">
        <v>0</v>
      </c>
      <c r="AK10" s="113">
        <v>8660000</v>
      </c>
      <c r="AL10" s="113">
        <v>0</v>
      </c>
      <c r="AM10" s="113">
        <v>0</v>
      </c>
      <c r="AN10" s="112">
        <v>0</v>
      </c>
      <c r="AO10" s="114">
        <v>0</v>
      </c>
      <c r="AP10" s="114">
        <v>0</v>
      </c>
      <c r="AQ10" s="112">
        <v>0</v>
      </c>
      <c r="AR10" s="112">
        <v>0</v>
      </c>
      <c r="AS10" s="112">
        <v>0</v>
      </c>
      <c r="AT10" s="112">
        <v>0</v>
      </c>
      <c r="AU10" s="113">
        <v>0</v>
      </c>
      <c r="AV10" s="113">
        <v>0</v>
      </c>
      <c r="AW10" s="112">
        <v>0</v>
      </c>
      <c r="AX10" s="114">
        <v>8660000</v>
      </c>
      <c r="AY10" s="112">
        <v>0</v>
      </c>
      <c r="AZ10" s="112">
        <v>0</v>
      </c>
    </row>
    <row r="11" spans="1:52" ht="27.75" customHeight="1">
      <c r="A11" s="111" t="s">
        <v>86</v>
      </c>
      <c r="B11" s="111"/>
      <c r="C11" s="111"/>
      <c r="D11" s="111"/>
      <c r="E11" s="125" t="s">
        <v>198</v>
      </c>
      <c r="F11" s="112">
        <v>9522114.42</v>
      </c>
      <c r="G11" s="112">
        <v>1062829.08</v>
      </c>
      <c r="H11" s="112">
        <v>517452</v>
      </c>
      <c r="I11" s="112">
        <v>0</v>
      </c>
      <c r="J11" s="112">
        <v>0</v>
      </c>
      <c r="K11" s="112">
        <v>0</v>
      </c>
      <c r="L11" s="112">
        <v>31047.12</v>
      </c>
      <c r="M11" s="112">
        <v>108664.92</v>
      </c>
      <c r="N11" s="112">
        <v>10349.04</v>
      </c>
      <c r="O11" s="112">
        <v>32184</v>
      </c>
      <c r="P11" s="112">
        <v>363132</v>
      </c>
      <c r="Q11" s="113">
        <v>0</v>
      </c>
      <c r="R11" s="112">
        <v>0</v>
      </c>
      <c r="S11" s="114">
        <v>0</v>
      </c>
      <c r="T11" s="116">
        <v>0</v>
      </c>
      <c r="U11" s="112">
        <v>0</v>
      </c>
      <c r="V11" s="114">
        <v>0</v>
      </c>
      <c r="W11" s="114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3">
        <v>149285.34</v>
      </c>
      <c r="AE11" s="115">
        <v>91000</v>
      </c>
      <c r="AF11" s="114">
        <v>12936.3</v>
      </c>
      <c r="AG11" s="113">
        <v>10349.04</v>
      </c>
      <c r="AH11" s="113">
        <v>35000</v>
      </c>
      <c r="AI11" s="115">
        <v>0</v>
      </c>
      <c r="AJ11" s="114">
        <v>0</v>
      </c>
      <c r="AK11" s="113">
        <v>8310000</v>
      </c>
      <c r="AL11" s="113">
        <v>0</v>
      </c>
      <c r="AM11" s="113">
        <v>0</v>
      </c>
      <c r="AN11" s="112">
        <v>0</v>
      </c>
      <c r="AO11" s="114">
        <v>0</v>
      </c>
      <c r="AP11" s="114">
        <v>0</v>
      </c>
      <c r="AQ11" s="112">
        <v>0</v>
      </c>
      <c r="AR11" s="112">
        <v>0</v>
      </c>
      <c r="AS11" s="112">
        <v>0</v>
      </c>
      <c r="AT11" s="112">
        <v>0</v>
      </c>
      <c r="AU11" s="113">
        <v>0</v>
      </c>
      <c r="AV11" s="113">
        <v>0</v>
      </c>
      <c r="AW11" s="112">
        <v>0</v>
      </c>
      <c r="AX11" s="114">
        <v>8310000</v>
      </c>
      <c r="AY11" s="112">
        <v>0</v>
      </c>
      <c r="AZ11" s="112">
        <v>0</v>
      </c>
    </row>
    <row r="12" spans="1:52" ht="28.5" customHeight="1">
      <c r="A12" s="111"/>
      <c r="B12" s="111" t="s">
        <v>151</v>
      </c>
      <c r="C12" s="111"/>
      <c r="D12" s="111"/>
      <c r="E12" s="125" t="s">
        <v>199</v>
      </c>
      <c r="F12" s="112">
        <v>9522114.42</v>
      </c>
      <c r="G12" s="112">
        <v>1062829.08</v>
      </c>
      <c r="H12" s="112">
        <v>517452</v>
      </c>
      <c r="I12" s="112">
        <v>0</v>
      </c>
      <c r="J12" s="112">
        <v>0</v>
      </c>
      <c r="K12" s="112">
        <v>0</v>
      </c>
      <c r="L12" s="112">
        <v>31047.12</v>
      </c>
      <c r="M12" s="112">
        <v>108664.92</v>
      </c>
      <c r="N12" s="112">
        <v>10349.04</v>
      </c>
      <c r="O12" s="112">
        <v>32184</v>
      </c>
      <c r="P12" s="112">
        <v>363132</v>
      </c>
      <c r="Q12" s="113">
        <v>0</v>
      </c>
      <c r="R12" s="112">
        <v>0</v>
      </c>
      <c r="S12" s="114">
        <v>0</v>
      </c>
      <c r="T12" s="116">
        <v>0</v>
      </c>
      <c r="U12" s="112">
        <v>0</v>
      </c>
      <c r="V12" s="114">
        <v>0</v>
      </c>
      <c r="W12" s="114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3">
        <v>149285.34</v>
      </c>
      <c r="AE12" s="115">
        <v>91000</v>
      </c>
      <c r="AF12" s="114">
        <v>12936.3</v>
      </c>
      <c r="AG12" s="113">
        <v>10349.04</v>
      </c>
      <c r="AH12" s="113">
        <v>35000</v>
      </c>
      <c r="AI12" s="115">
        <v>0</v>
      </c>
      <c r="AJ12" s="114">
        <v>0</v>
      </c>
      <c r="AK12" s="113">
        <v>8310000</v>
      </c>
      <c r="AL12" s="113">
        <v>0</v>
      </c>
      <c r="AM12" s="113">
        <v>0</v>
      </c>
      <c r="AN12" s="112">
        <v>0</v>
      </c>
      <c r="AO12" s="114">
        <v>0</v>
      </c>
      <c r="AP12" s="114">
        <v>0</v>
      </c>
      <c r="AQ12" s="112">
        <v>0</v>
      </c>
      <c r="AR12" s="112">
        <v>0</v>
      </c>
      <c r="AS12" s="112">
        <v>0</v>
      </c>
      <c r="AT12" s="112">
        <v>0</v>
      </c>
      <c r="AU12" s="113">
        <v>0</v>
      </c>
      <c r="AV12" s="113">
        <v>0</v>
      </c>
      <c r="AW12" s="112">
        <v>0</v>
      </c>
      <c r="AX12" s="114">
        <v>8310000</v>
      </c>
      <c r="AY12" s="112">
        <v>0</v>
      </c>
      <c r="AZ12" s="112">
        <v>0</v>
      </c>
    </row>
    <row r="13" spans="1:52" ht="30.75" customHeight="1">
      <c r="A13" s="111" t="s">
        <v>164</v>
      </c>
      <c r="B13" s="111" t="s">
        <v>80</v>
      </c>
      <c r="C13" s="111" t="s">
        <v>18</v>
      </c>
      <c r="D13" s="118" t="s">
        <v>206</v>
      </c>
      <c r="E13" s="125" t="s">
        <v>200</v>
      </c>
      <c r="F13" s="112">
        <v>9522114.42</v>
      </c>
      <c r="G13" s="112">
        <v>1062829.08</v>
      </c>
      <c r="H13" s="112">
        <v>517452</v>
      </c>
      <c r="I13" s="112">
        <v>0</v>
      </c>
      <c r="J13" s="112">
        <v>0</v>
      </c>
      <c r="K13" s="112">
        <v>0</v>
      </c>
      <c r="L13" s="112">
        <v>31047.12</v>
      </c>
      <c r="M13" s="112">
        <v>108664.92</v>
      </c>
      <c r="N13" s="112">
        <v>10349.04</v>
      </c>
      <c r="O13" s="112">
        <v>32184</v>
      </c>
      <c r="P13" s="112">
        <v>363132</v>
      </c>
      <c r="Q13" s="113">
        <v>0</v>
      </c>
      <c r="R13" s="112">
        <v>0</v>
      </c>
      <c r="S13" s="114">
        <v>0</v>
      </c>
      <c r="T13" s="116">
        <v>0</v>
      </c>
      <c r="U13" s="112">
        <v>0</v>
      </c>
      <c r="V13" s="114">
        <v>0</v>
      </c>
      <c r="W13" s="114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3">
        <v>149285.34</v>
      </c>
      <c r="AE13" s="115">
        <v>91000</v>
      </c>
      <c r="AF13" s="114">
        <v>12936.3</v>
      </c>
      <c r="AG13" s="113">
        <v>10349.04</v>
      </c>
      <c r="AH13" s="113">
        <v>35000</v>
      </c>
      <c r="AI13" s="115">
        <v>0</v>
      </c>
      <c r="AJ13" s="114">
        <v>0</v>
      </c>
      <c r="AK13" s="113">
        <v>8310000</v>
      </c>
      <c r="AL13" s="113">
        <v>0</v>
      </c>
      <c r="AM13" s="113">
        <v>0</v>
      </c>
      <c r="AN13" s="112">
        <v>0</v>
      </c>
      <c r="AO13" s="114">
        <v>0</v>
      </c>
      <c r="AP13" s="114">
        <v>0</v>
      </c>
      <c r="AQ13" s="112">
        <v>0</v>
      </c>
      <c r="AR13" s="112">
        <v>0</v>
      </c>
      <c r="AS13" s="112">
        <v>0</v>
      </c>
      <c r="AT13" s="112">
        <v>0</v>
      </c>
      <c r="AU13" s="113">
        <v>0</v>
      </c>
      <c r="AV13" s="113">
        <v>0</v>
      </c>
      <c r="AW13" s="112">
        <v>0</v>
      </c>
      <c r="AX13" s="114">
        <v>8310000</v>
      </c>
      <c r="AY13" s="112">
        <v>0</v>
      </c>
      <c r="AZ13" s="112">
        <v>0</v>
      </c>
    </row>
    <row r="14" spans="1:52" ht="20.25" customHeight="1">
      <c r="A14" s="111" t="s">
        <v>183</v>
      </c>
      <c r="B14" s="111"/>
      <c r="C14" s="111"/>
      <c r="D14" s="111"/>
      <c r="E14" s="125" t="s">
        <v>201</v>
      </c>
      <c r="F14" s="112">
        <v>350000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3">
        <v>0</v>
      </c>
      <c r="R14" s="112">
        <v>0</v>
      </c>
      <c r="S14" s="114">
        <v>0</v>
      </c>
      <c r="T14" s="116">
        <v>0</v>
      </c>
      <c r="U14" s="112">
        <v>0</v>
      </c>
      <c r="V14" s="114">
        <v>0</v>
      </c>
      <c r="W14" s="114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3">
        <v>0</v>
      </c>
      <c r="AE14" s="115">
        <v>0</v>
      </c>
      <c r="AF14" s="114">
        <v>0</v>
      </c>
      <c r="AG14" s="113">
        <v>0</v>
      </c>
      <c r="AH14" s="113">
        <v>0</v>
      </c>
      <c r="AI14" s="115">
        <v>0</v>
      </c>
      <c r="AJ14" s="114">
        <v>0</v>
      </c>
      <c r="AK14" s="113">
        <v>350000</v>
      </c>
      <c r="AL14" s="113">
        <v>0</v>
      </c>
      <c r="AM14" s="113">
        <v>0</v>
      </c>
      <c r="AN14" s="112">
        <v>0</v>
      </c>
      <c r="AO14" s="114">
        <v>0</v>
      </c>
      <c r="AP14" s="114">
        <v>0</v>
      </c>
      <c r="AQ14" s="112">
        <v>0</v>
      </c>
      <c r="AR14" s="112">
        <v>0</v>
      </c>
      <c r="AS14" s="112">
        <v>0</v>
      </c>
      <c r="AT14" s="112">
        <v>0</v>
      </c>
      <c r="AU14" s="113">
        <v>0</v>
      </c>
      <c r="AV14" s="113">
        <v>0</v>
      </c>
      <c r="AW14" s="112">
        <v>0</v>
      </c>
      <c r="AX14" s="114">
        <v>350000</v>
      </c>
      <c r="AY14" s="112">
        <v>0</v>
      </c>
      <c r="AZ14" s="112">
        <v>0</v>
      </c>
    </row>
    <row r="15" spans="1:52" ht="20.25" customHeight="1">
      <c r="A15" s="111"/>
      <c r="B15" s="111" t="s">
        <v>149</v>
      </c>
      <c r="C15" s="111"/>
      <c r="D15" s="111"/>
      <c r="E15" s="125" t="s">
        <v>202</v>
      </c>
      <c r="F15" s="112">
        <v>350000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3">
        <v>0</v>
      </c>
      <c r="R15" s="112">
        <v>0</v>
      </c>
      <c r="S15" s="114">
        <v>0</v>
      </c>
      <c r="T15" s="116">
        <v>0</v>
      </c>
      <c r="U15" s="112">
        <v>0</v>
      </c>
      <c r="V15" s="114">
        <v>0</v>
      </c>
      <c r="W15" s="114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3">
        <v>0</v>
      </c>
      <c r="AE15" s="115">
        <v>0</v>
      </c>
      <c r="AF15" s="114">
        <v>0</v>
      </c>
      <c r="AG15" s="113">
        <v>0</v>
      </c>
      <c r="AH15" s="113">
        <v>0</v>
      </c>
      <c r="AI15" s="115">
        <v>0</v>
      </c>
      <c r="AJ15" s="114">
        <v>0</v>
      </c>
      <c r="AK15" s="113">
        <v>350000</v>
      </c>
      <c r="AL15" s="113">
        <v>0</v>
      </c>
      <c r="AM15" s="113">
        <v>0</v>
      </c>
      <c r="AN15" s="112">
        <v>0</v>
      </c>
      <c r="AO15" s="114">
        <v>0</v>
      </c>
      <c r="AP15" s="114">
        <v>0</v>
      </c>
      <c r="AQ15" s="112">
        <v>0</v>
      </c>
      <c r="AR15" s="112">
        <v>0</v>
      </c>
      <c r="AS15" s="112">
        <v>0</v>
      </c>
      <c r="AT15" s="112">
        <v>0</v>
      </c>
      <c r="AU15" s="113">
        <v>0</v>
      </c>
      <c r="AV15" s="113">
        <v>0</v>
      </c>
      <c r="AW15" s="112">
        <v>0</v>
      </c>
      <c r="AX15" s="114">
        <v>350000</v>
      </c>
      <c r="AY15" s="112">
        <v>0</v>
      </c>
      <c r="AZ15" s="112">
        <v>0</v>
      </c>
    </row>
    <row r="16" spans="1:52" ht="20.25" customHeight="1">
      <c r="A16" s="111" t="s">
        <v>69</v>
      </c>
      <c r="B16" s="111" t="s">
        <v>78</v>
      </c>
      <c r="C16" s="111" t="s">
        <v>151</v>
      </c>
      <c r="D16" s="118" t="s">
        <v>207</v>
      </c>
      <c r="E16" s="125" t="s">
        <v>202</v>
      </c>
      <c r="F16" s="112">
        <v>350000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3">
        <v>0</v>
      </c>
      <c r="R16" s="112">
        <v>0</v>
      </c>
      <c r="S16" s="114">
        <v>0</v>
      </c>
      <c r="T16" s="116">
        <v>0</v>
      </c>
      <c r="U16" s="112">
        <v>0</v>
      </c>
      <c r="V16" s="114">
        <v>0</v>
      </c>
      <c r="W16" s="114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3">
        <v>0</v>
      </c>
      <c r="AE16" s="115">
        <v>0</v>
      </c>
      <c r="AF16" s="114">
        <v>0</v>
      </c>
      <c r="AG16" s="113">
        <v>0</v>
      </c>
      <c r="AH16" s="113">
        <v>0</v>
      </c>
      <c r="AI16" s="115">
        <v>0</v>
      </c>
      <c r="AJ16" s="114">
        <v>0</v>
      </c>
      <c r="AK16" s="113">
        <v>350000</v>
      </c>
      <c r="AL16" s="113">
        <v>0</v>
      </c>
      <c r="AM16" s="113">
        <v>0</v>
      </c>
      <c r="AN16" s="112">
        <v>0</v>
      </c>
      <c r="AO16" s="114">
        <v>0</v>
      </c>
      <c r="AP16" s="114">
        <v>0</v>
      </c>
      <c r="AQ16" s="112">
        <v>0</v>
      </c>
      <c r="AR16" s="112">
        <v>0</v>
      </c>
      <c r="AS16" s="112">
        <v>0</v>
      </c>
      <c r="AT16" s="112">
        <v>0</v>
      </c>
      <c r="AU16" s="113">
        <v>0</v>
      </c>
      <c r="AV16" s="113">
        <v>0</v>
      </c>
      <c r="AW16" s="112">
        <v>0</v>
      </c>
      <c r="AX16" s="114">
        <v>350000</v>
      </c>
      <c r="AY16" s="112">
        <v>0</v>
      </c>
      <c r="AZ16" s="112">
        <v>0</v>
      </c>
    </row>
    <row r="17" spans="1:52" ht="20.25" customHeight="1">
      <c r="A17" s="111" t="s">
        <v>73</v>
      </c>
      <c r="B17" s="111"/>
      <c r="C17" s="111"/>
      <c r="D17" s="111"/>
      <c r="E17" s="125" t="s">
        <v>203</v>
      </c>
      <c r="F17" s="112">
        <v>62094.24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3">
        <v>62094.24</v>
      </c>
      <c r="R17" s="112">
        <v>0</v>
      </c>
      <c r="S17" s="114">
        <v>0</v>
      </c>
      <c r="T17" s="116">
        <v>0</v>
      </c>
      <c r="U17" s="112">
        <v>0</v>
      </c>
      <c r="V17" s="114">
        <v>0</v>
      </c>
      <c r="W17" s="114">
        <v>0</v>
      </c>
      <c r="X17" s="112">
        <v>0</v>
      </c>
      <c r="Y17" s="112">
        <v>0</v>
      </c>
      <c r="Z17" s="112">
        <v>0</v>
      </c>
      <c r="AA17" s="112">
        <v>62094.24</v>
      </c>
      <c r="AB17" s="112">
        <v>0</v>
      </c>
      <c r="AC17" s="112">
        <v>0</v>
      </c>
      <c r="AD17" s="113">
        <v>0</v>
      </c>
      <c r="AE17" s="115">
        <v>0</v>
      </c>
      <c r="AF17" s="114">
        <v>0</v>
      </c>
      <c r="AG17" s="113">
        <v>0</v>
      </c>
      <c r="AH17" s="113">
        <v>0</v>
      </c>
      <c r="AI17" s="115">
        <v>0</v>
      </c>
      <c r="AJ17" s="114">
        <v>0</v>
      </c>
      <c r="AK17" s="113">
        <v>0</v>
      </c>
      <c r="AL17" s="113">
        <v>0</v>
      </c>
      <c r="AM17" s="113">
        <v>0</v>
      </c>
      <c r="AN17" s="112">
        <v>0</v>
      </c>
      <c r="AO17" s="114">
        <v>0</v>
      </c>
      <c r="AP17" s="114">
        <v>0</v>
      </c>
      <c r="AQ17" s="112">
        <v>0</v>
      </c>
      <c r="AR17" s="112">
        <v>0</v>
      </c>
      <c r="AS17" s="112">
        <v>0</v>
      </c>
      <c r="AT17" s="112">
        <v>0</v>
      </c>
      <c r="AU17" s="113">
        <v>0</v>
      </c>
      <c r="AV17" s="113">
        <v>0</v>
      </c>
      <c r="AW17" s="112">
        <v>0</v>
      </c>
      <c r="AX17" s="114">
        <v>0</v>
      </c>
      <c r="AY17" s="112">
        <v>0</v>
      </c>
      <c r="AZ17" s="112">
        <v>0</v>
      </c>
    </row>
    <row r="18" spans="1:52" ht="20.25" customHeight="1">
      <c r="A18" s="111"/>
      <c r="B18" s="111" t="s">
        <v>101</v>
      </c>
      <c r="C18" s="111"/>
      <c r="D18" s="111"/>
      <c r="E18" s="125" t="s">
        <v>204</v>
      </c>
      <c r="F18" s="112">
        <v>62094.24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3">
        <v>62094.24</v>
      </c>
      <c r="R18" s="112">
        <v>0</v>
      </c>
      <c r="S18" s="114">
        <v>0</v>
      </c>
      <c r="T18" s="116">
        <v>0</v>
      </c>
      <c r="U18" s="112">
        <v>0</v>
      </c>
      <c r="V18" s="114">
        <v>0</v>
      </c>
      <c r="W18" s="114">
        <v>0</v>
      </c>
      <c r="X18" s="112">
        <v>0</v>
      </c>
      <c r="Y18" s="112">
        <v>0</v>
      </c>
      <c r="Z18" s="112">
        <v>0</v>
      </c>
      <c r="AA18" s="112">
        <v>62094.24</v>
      </c>
      <c r="AB18" s="112">
        <v>0</v>
      </c>
      <c r="AC18" s="112">
        <v>0</v>
      </c>
      <c r="AD18" s="113">
        <v>0</v>
      </c>
      <c r="AE18" s="115">
        <v>0</v>
      </c>
      <c r="AF18" s="114">
        <v>0</v>
      </c>
      <c r="AG18" s="113">
        <v>0</v>
      </c>
      <c r="AH18" s="113">
        <v>0</v>
      </c>
      <c r="AI18" s="115">
        <v>0</v>
      </c>
      <c r="AJ18" s="114">
        <v>0</v>
      </c>
      <c r="AK18" s="113">
        <v>0</v>
      </c>
      <c r="AL18" s="113">
        <v>0</v>
      </c>
      <c r="AM18" s="113">
        <v>0</v>
      </c>
      <c r="AN18" s="112">
        <v>0</v>
      </c>
      <c r="AO18" s="114">
        <v>0</v>
      </c>
      <c r="AP18" s="114">
        <v>0</v>
      </c>
      <c r="AQ18" s="112">
        <v>0</v>
      </c>
      <c r="AR18" s="112">
        <v>0</v>
      </c>
      <c r="AS18" s="112">
        <v>0</v>
      </c>
      <c r="AT18" s="112">
        <v>0</v>
      </c>
      <c r="AU18" s="113">
        <v>0</v>
      </c>
      <c r="AV18" s="113">
        <v>0</v>
      </c>
      <c r="AW18" s="112">
        <v>0</v>
      </c>
      <c r="AX18" s="114">
        <v>0</v>
      </c>
      <c r="AY18" s="112">
        <v>0</v>
      </c>
      <c r="AZ18" s="112">
        <v>0</v>
      </c>
    </row>
    <row r="19" spans="1:52" ht="20.25" customHeight="1">
      <c r="A19" s="111" t="s">
        <v>175</v>
      </c>
      <c r="B19" s="111" t="s">
        <v>32</v>
      </c>
      <c r="C19" s="111" t="s">
        <v>151</v>
      </c>
      <c r="D19" s="118" t="s">
        <v>208</v>
      </c>
      <c r="E19" s="125" t="s">
        <v>205</v>
      </c>
      <c r="F19" s="112">
        <v>62094.24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3">
        <v>62094.24</v>
      </c>
      <c r="R19" s="112">
        <v>0</v>
      </c>
      <c r="S19" s="114">
        <v>0</v>
      </c>
      <c r="T19" s="116">
        <v>0</v>
      </c>
      <c r="U19" s="112">
        <v>0</v>
      </c>
      <c r="V19" s="114">
        <v>0</v>
      </c>
      <c r="W19" s="114">
        <v>0</v>
      </c>
      <c r="X19" s="112">
        <v>0</v>
      </c>
      <c r="Y19" s="112">
        <v>0</v>
      </c>
      <c r="Z19" s="112">
        <v>0</v>
      </c>
      <c r="AA19" s="112">
        <v>62094.24</v>
      </c>
      <c r="AB19" s="112">
        <v>0</v>
      </c>
      <c r="AC19" s="112">
        <v>0</v>
      </c>
      <c r="AD19" s="113">
        <v>0</v>
      </c>
      <c r="AE19" s="115">
        <v>0</v>
      </c>
      <c r="AF19" s="114">
        <v>0</v>
      </c>
      <c r="AG19" s="113">
        <v>0</v>
      </c>
      <c r="AH19" s="113">
        <v>0</v>
      </c>
      <c r="AI19" s="115">
        <v>0</v>
      </c>
      <c r="AJ19" s="114">
        <v>0</v>
      </c>
      <c r="AK19" s="113">
        <v>0</v>
      </c>
      <c r="AL19" s="113">
        <v>0</v>
      </c>
      <c r="AM19" s="113">
        <v>0</v>
      </c>
      <c r="AN19" s="112">
        <v>0</v>
      </c>
      <c r="AO19" s="114">
        <v>0</v>
      </c>
      <c r="AP19" s="114">
        <v>0</v>
      </c>
      <c r="AQ19" s="112">
        <v>0</v>
      </c>
      <c r="AR19" s="112">
        <v>0</v>
      </c>
      <c r="AS19" s="112">
        <v>0</v>
      </c>
      <c r="AT19" s="112">
        <v>0</v>
      </c>
      <c r="AU19" s="113">
        <v>0</v>
      </c>
      <c r="AV19" s="113">
        <v>0</v>
      </c>
      <c r="AW19" s="112">
        <v>0</v>
      </c>
      <c r="AX19" s="114">
        <v>0</v>
      </c>
      <c r="AY19" s="112">
        <v>0</v>
      </c>
      <c r="AZ19" s="112">
        <v>0</v>
      </c>
    </row>
    <row r="20" spans="1:52" ht="20.25" customHeight="1">
      <c r="A20" s="34"/>
      <c r="B20" s="34"/>
      <c r="C20" s="34"/>
      <c r="D20" s="34"/>
      <c r="E20" s="126"/>
      <c r="F20" s="34"/>
      <c r="G20" s="34"/>
      <c r="H20" s="34"/>
      <c r="I20" s="34"/>
      <c r="J20" s="34"/>
      <c r="K20" s="34"/>
      <c r="L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</sheetData>
  <sheetProtection/>
  <mergeCells count="54">
    <mergeCell ref="A2:AX2"/>
    <mergeCell ref="AH5:AH6"/>
    <mergeCell ref="AO4:AO6"/>
    <mergeCell ref="AW4:AW6"/>
    <mergeCell ref="AV4:AV6"/>
    <mergeCell ref="AI5:AI6"/>
    <mergeCell ref="AN4:AN6"/>
    <mergeCell ref="AL4:AL6"/>
    <mergeCell ref="AM4:AM6"/>
    <mergeCell ref="AJ5:AJ6"/>
    <mergeCell ref="AZ4:AZ6"/>
    <mergeCell ref="AP4:AP6"/>
    <mergeCell ref="AQ4:AQ6"/>
    <mergeCell ref="AK4:AK6"/>
    <mergeCell ref="AR4:AR6"/>
    <mergeCell ref="AS4:AS6"/>
    <mergeCell ref="AT4:AT6"/>
    <mergeCell ref="AU4:AU6"/>
    <mergeCell ref="AX4:AX6"/>
    <mergeCell ref="AY4:AY6"/>
    <mergeCell ref="N5:N6"/>
    <mergeCell ref="O5:O6"/>
    <mergeCell ref="J5:J6"/>
    <mergeCell ref="T5:T6"/>
    <mergeCell ref="R5:R6"/>
    <mergeCell ref="S5:S6"/>
    <mergeCell ref="Q5:Q6"/>
    <mergeCell ref="H5:H6"/>
    <mergeCell ref="K5:K6"/>
    <mergeCell ref="L5:L6"/>
    <mergeCell ref="M5:M6"/>
    <mergeCell ref="I5:I6"/>
    <mergeCell ref="U5:U6"/>
    <mergeCell ref="W5:W6"/>
    <mergeCell ref="X5:X6"/>
    <mergeCell ref="V5:V6"/>
    <mergeCell ref="AE5:AE6"/>
    <mergeCell ref="AF5:AF6"/>
    <mergeCell ref="P5:P6"/>
    <mergeCell ref="AG5:AG6"/>
    <mergeCell ref="AC5:AC6"/>
    <mergeCell ref="AA5:AA6"/>
    <mergeCell ref="AB5:AB6"/>
    <mergeCell ref="AD5:AD6"/>
    <mergeCell ref="Z5:Z6"/>
    <mergeCell ref="Y5:Y6"/>
    <mergeCell ref="G4:G6"/>
    <mergeCell ref="A5:A6"/>
    <mergeCell ref="B5:B6"/>
    <mergeCell ref="C5:C6"/>
    <mergeCell ref="A3:C4"/>
    <mergeCell ref="D3:D6"/>
    <mergeCell ref="E3:E6"/>
    <mergeCell ref="F3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tabSelected="1" zoomScalePageLayoutView="0" workbookViewId="0" topLeftCell="A1">
      <selection activeCell="S7" sqref="S7"/>
    </sheetView>
  </sheetViews>
  <sheetFormatPr defaultColWidth="9.16015625" defaultRowHeight="12.75" customHeight="1"/>
  <cols>
    <col min="1" max="1" width="3.5" style="0" customWidth="1"/>
    <col min="2" max="2" width="3.66015625" style="0" customWidth="1"/>
    <col min="3" max="3" width="4.5" style="0" customWidth="1"/>
    <col min="4" max="4" width="5.5" style="0" customWidth="1"/>
    <col min="5" max="5" width="16" style="127" customWidth="1"/>
    <col min="6" max="6" width="16.33203125" style="127" customWidth="1"/>
    <col min="7" max="7" width="12.16015625" style="0" customWidth="1"/>
    <col min="8" max="8" width="9.66015625" style="0" customWidth="1"/>
    <col min="9" max="9" width="10.16015625" style="0" customWidth="1"/>
    <col min="10" max="10" width="4.66015625" style="0" customWidth="1"/>
    <col min="11" max="11" width="3.66015625" style="0" customWidth="1"/>
    <col min="12" max="12" width="7.66015625" style="0" customWidth="1"/>
    <col min="13" max="13" width="6.83203125" style="0" customWidth="1"/>
    <col min="14" max="14" width="5.66015625" style="0" customWidth="1"/>
    <col min="15" max="15" width="9" style="0" customWidth="1"/>
    <col min="16" max="16" width="5" style="0" customWidth="1"/>
    <col min="17" max="17" width="4.16015625" style="0" customWidth="1"/>
    <col min="18" max="18" width="7.83203125" style="0" customWidth="1"/>
    <col min="19" max="19" width="9.16015625" style="0" customWidth="1"/>
    <col min="20" max="20" width="5.83203125" style="0" customWidth="1"/>
    <col min="21" max="21" width="9.16015625" style="0" customWidth="1"/>
    <col min="22" max="22" width="4.5" style="0" customWidth="1"/>
    <col min="23" max="23" width="9.83203125" style="0" customWidth="1"/>
    <col min="24" max="24" width="9.16015625" style="166" customWidth="1"/>
    <col min="26" max="26" width="3.83203125" style="0" customWidth="1"/>
    <col min="27" max="27" width="3.33203125" style="0" customWidth="1"/>
    <col min="28" max="28" width="3" style="0" customWidth="1"/>
    <col min="29" max="29" width="3.66015625" style="0" customWidth="1"/>
    <col min="30" max="30" width="7.33203125" style="0" customWidth="1"/>
    <col min="31" max="31" width="9.83203125" style="0" customWidth="1"/>
  </cols>
  <sheetData>
    <row r="1" spans="1:31" ht="22.5" customHeight="1">
      <c r="A1" s="26"/>
      <c r="B1" s="26"/>
      <c r="C1" s="42"/>
      <c r="D1" s="57"/>
      <c r="E1" s="24"/>
      <c r="F1" s="43"/>
      <c r="G1" s="3"/>
      <c r="H1" s="3"/>
      <c r="I1" s="3"/>
      <c r="J1" s="3"/>
      <c r="K1" s="3"/>
      <c r="L1" s="3"/>
      <c r="M1" s="3"/>
      <c r="N1" s="3"/>
      <c r="O1" s="3"/>
      <c r="AE1" s="2" t="s">
        <v>124</v>
      </c>
    </row>
    <row r="2" spans="1:31" ht="21.75" customHeight="1">
      <c r="A2" s="169" t="s">
        <v>167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2:31" ht="25.5" customHeight="1">
      <c r="B3" s="26"/>
      <c r="C3" s="22"/>
      <c r="D3" s="23"/>
      <c r="E3" s="24"/>
      <c r="F3" s="24"/>
      <c r="G3" s="3"/>
      <c r="H3" s="3"/>
      <c r="I3" s="3"/>
      <c r="J3" s="3"/>
      <c r="K3" s="3"/>
      <c r="L3" s="3"/>
      <c r="M3" s="3"/>
      <c r="N3" s="3"/>
      <c r="O3" s="3"/>
      <c r="AE3" s="2" t="s">
        <v>17</v>
      </c>
    </row>
    <row r="4" spans="1:31" ht="18" customHeight="1">
      <c r="A4" s="161" t="s">
        <v>194</v>
      </c>
      <c r="B4" s="161"/>
      <c r="C4" s="161"/>
      <c r="D4" s="145" t="s">
        <v>84</v>
      </c>
      <c r="E4" s="145" t="s">
        <v>171</v>
      </c>
      <c r="F4" s="161" t="s">
        <v>188</v>
      </c>
      <c r="G4" s="50" t="s">
        <v>155</v>
      </c>
      <c r="H4" s="51"/>
      <c r="I4" s="51"/>
      <c r="J4" s="51"/>
      <c r="K4" s="51"/>
      <c r="L4" s="51"/>
      <c r="M4" s="51"/>
      <c r="N4" s="51"/>
      <c r="O4" s="51"/>
      <c r="P4" s="51"/>
      <c r="Q4" s="52"/>
      <c r="R4" s="69"/>
      <c r="S4" s="69"/>
      <c r="T4" s="69"/>
      <c r="U4" s="69"/>
      <c r="V4" s="69"/>
      <c r="W4" s="69"/>
      <c r="X4" s="167"/>
      <c r="Y4" s="69"/>
      <c r="Z4" s="69"/>
      <c r="AA4" s="69"/>
      <c r="AB4" s="69"/>
      <c r="AC4" s="69"/>
      <c r="AD4" s="69"/>
      <c r="AE4" s="69"/>
    </row>
    <row r="5" spans="1:31" ht="27" customHeight="1">
      <c r="A5" s="162" t="s">
        <v>79</v>
      </c>
      <c r="B5" s="163" t="s">
        <v>142</v>
      </c>
      <c r="C5" s="163" t="s">
        <v>139</v>
      </c>
      <c r="D5" s="145"/>
      <c r="E5" s="145"/>
      <c r="F5" s="161"/>
      <c r="G5" s="151" t="s">
        <v>44</v>
      </c>
      <c r="H5" s="157" t="s">
        <v>165</v>
      </c>
      <c r="I5" s="155" t="s">
        <v>59</v>
      </c>
      <c r="J5" s="159" t="s">
        <v>191</v>
      </c>
      <c r="K5" s="159" t="s">
        <v>143</v>
      </c>
      <c r="L5" s="159" t="s">
        <v>74</v>
      </c>
      <c r="M5" s="159" t="s">
        <v>29</v>
      </c>
      <c r="N5" s="159" t="s">
        <v>146</v>
      </c>
      <c r="O5" s="159" t="s">
        <v>67</v>
      </c>
      <c r="P5" s="157" t="s">
        <v>85</v>
      </c>
      <c r="Q5" s="154" t="s">
        <v>52</v>
      </c>
      <c r="R5" s="164" t="s">
        <v>109</v>
      </c>
      <c r="S5" s="164" t="s">
        <v>46</v>
      </c>
      <c r="T5" s="164" t="s">
        <v>159</v>
      </c>
      <c r="U5" s="164" t="s">
        <v>185</v>
      </c>
      <c r="V5" s="164" t="s">
        <v>113</v>
      </c>
      <c r="W5" s="164" t="s">
        <v>115</v>
      </c>
      <c r="X5" s="168" t="s">
        <v>134</v>
      </c>
      <c r="Y5" s="164" t="s">
        <v>96</v>
      </c>
      <c r="Z5" s="164" t="s">
        <v>83</v>
      </c>
      <c r="AA5" s="164" t="s">
        <v>133</v>
      </c>
      <c r="AB5" s="164" t="s">
        <v>103</v>
      </c>
      <c r="AC5" s="164" t="s">
        <v>170</v>
      </c>
      <c r="AD5" s="164" t="s">
        <v>21</v>
      </c>
      <c r="AE5" s="153" t="s">
        <v>55</v>
      </c>
    </row>
    <row r="6" spans="1:31" ht="32.25" customHeight="1">
      <c r="A6" s="162"/>
      <c r="B6" s="163"/>
      <c r="C6" s="163"/>
      <c r="D6" s="145"/>
      <c r="E6" s="145"/>
      <c r="F6" s="161"/>
      <c r="G6" s="145"/>
      <c r="H6" s="158"/>
      <c r="I6" s="156"/>
      <c r="J6" s="160"/>
      <c r="K6" s="160"/>
      <c r="L6" s="160"/>
      <c r="M6" s="160"/>
      <c r="N6" s="160"/>
      <c r="O6" s="160"/>
      <c r="P6" s="158"/>
      <c r="Q6" s="122"/>
      <c r="R6" s="164"/>
      <c r="S6" s="164"/>
      <c r="T6" s="164"/>
      <c r="U6" s="164"/>
      <c r="V6" s="164"/>
      <c r="W6" s="164"/>
      <c r="X6" s="168"/>
      <c r="Y6" s="164"/>
      <c r="Z6" s="164"/>
      <c r="AA6" s="164"/>
      <c r="AB6" s="164"/>
      <c r="AC6" s="164"/>
      <c r="AD6" s="164"/>
      <c r="AE6" s="153"/>
    </row>
    <row r="7" spans="1:31" ht="15.75" customHeight="1">
      <c r="A7" s="48" t="s">
        <v>127</v>
      </c>
      <c r="B7" s="48" t="s">
        <v>127</v>
      </c>
      <c r="C7" s="48" t="s">
        <v>127</v>
      </c>
      <c r="D7" s="48" t="s">
        <v>127</v>
      </c>
      <c r="E7" s="128" t="s">
        <v>127</v>
      </c>
      <c r="F7" s="129" t="s">
        <v>127</v>
      </c>
      <c r="G7" s="27">
        <v>1</v>
      </c>
      <c r="H7" s="27">
        <v>2</v>
      </c>
      <c r="I7" s="27">
        <v>3</v>
      </c>
      <c r="J7" s="27">
        <v>4</v>
      </c>
      <c r="K7" s="27">
        <v>5</v>
      </c>
      <c r="L7" s="27">
        <v>6</v>
      </c>
      <c r="M7" s="46">
        <v>7</v>
      </c>
      <c r="N7" s="46">
        <v>8</v>
      </c>
      <c r="O7" s="46">
        <v>9</v>
      </c>
      <c r="P7" s="46">
        <v>10</v>
      </c>
      <c r="Q7" s="46">
        <v>11</v>
      </c>
      <c r="R7" s="72">
        <v>12</v>
      </c>
      <c r="S7" s="72">
        <v>13</v>
      </c>
      <c r="T7" s="72">
        <v>14</v>
      </c>
      <c r="U7" s="68">
        <v>15</v>
      </c>
      <c r="V7" s="72">
        <v>16</v>
      </c>
      <c r="W7" s="72">
        <v>17</v>
      </c>
      <c r="X7" s="68">
        <v>18</v>
      </c>
      <c r="Y7" s="72">
        <v>19</v>
      </c>
      <c r="Z7" s="72">
        <v>20</v>
      </c>
      <c r="AA7" s="72">
        <v>21</v>
      </c>
      <c r="AB7" s="72">
        <v>22</v>
      </c>
      <c r="AC7" s="72">
        <v>23</v>
      </c>
      <c r="AD7" s="72">
        <v>24</v>
      </c>
      <c r="AE7" s="72">
        <v>25</v>
      </c>
    </row>
    <row r="8" spans="1:31" ht="23.25" customHeight="1">
      <c r="A8" s="108"/>
      <c r="B8" s="108"/>
      <c r="C8" s="108"/>
      <c r="D8" s="108"/>
      <c r="E8" s="130" t="s">
        <v>44</v>
      </c>
      <c r="F8" s="131"/>
      <c r="G8" s="104">
        <v>8660000</v>
      </c>
      <c r="H8" s="105">
        <v>159700</v>
      </c>
      <c r="I8" s="74">
        <v>125000</v>
      </c>
      <c r="J8" s="110">
        <v>0</v>
      </c>
      <c r="K8" s="110">
        <v>0</v>
      </c>
      <c r="L8" s="110">
        <v>9000</v>
      </c>
      <c r="M8" s="74">
        <v>0</v>
      </c>
      <c r="N8" s="74">
        <v>0</v>
      </c>
      <c r="O8" s="74">
        <v>20000</v>
      </c>
      <c r="P8" s="74">
        <v>0</v>
      </c>
      <c r="Q8" s="74">
        <v>0</v>
      </c>
      <c r="R8" s="112">
        <v>60250</v>
      </c>
      <c r="S8" s="112">
        <v>490000</v>
      </c>
      <c r="T8" s="112">
        <v>0</v>
      </c>
      <c r="U8" s="112">
        <v>210000</v>
      </c>
      <c r="V8" s="112">
        <v>0</v>
      </c>
      <c r="W8" s="112">
        <v>120000</v>
      </c>
      <c r="X8" s="112">
        <v>38850</v>
      </c>
      <c r="Y8" s="112">
        <v>90000</v>
      </c>
      <c r="Z8" s="112">
        <v>0</v>
      </c>
      <c r="AA8" s="112">
        <v>0</v>
      </c>
      <c r="AB8" s="112">
        <v>0</v>
      </c>
      <c r="AC8" s="112">
        <v>0</v>
      </c>
      <c r="AD8" s="112">
        <v>67200</v>
      </c>
      <c r="AE8" s="112">
        <v>7270000</v>
      </c>
    </row>
    <row r="9" spans="1:31" ht="41.25" customHeight="1">
      <c r="A9" s="108"/>
      <c r="B9" s="108"/>
      <c r="C9" s="108"/>
      <c r="D9" s="108" t="s">
        <v>147</v>
      </c>
      <c r="E9" s="130" t="s">
        <v>118</v>
      </c>
      <c r="F9" s="131"/>
      <c r="G9" s="104">
        <v>8660000</v>
      </c>
      <c r="H9" s="105">
        <v>159700</v>
      </c>
      <c r="I9" s="74">
        <v>125000</v>
      </c>
      <c r="J9" s="110">
        <v>0</v>
      </c>
      <c r="K9" s="110">
        <v>0</v>
      </c>
      <c r="L9" s="110">
        <v>9000</v>
      </c>
      <c r="M9" s="74">
        <v>0</v>
      </c>
      <c r="N9" s="74">
        <v>0</v>
      </c>
      <c r="O9" s="74">
        <v>20000</v>
      </c>
      <c r="P9" s="74">
        <v>0</v>
      </c>
      <c r="Q9" s="74">
        <v>0</v>
      </c>
      <c r="R9" s="112">
        <v>60250</v>
      </c>
      <c r="S9" s="112">
        <v>490000</v>
      </c>
      <c r="T9" s="112">
        <v>0</v>
      </c>
      <c r="U9" s="112">
        <v>210000</v>
      </c>
      <c r="V9" s="112">
        <v>0</v>
      </c>
      <c r="W9" s="112">
        <v>120000</v>
      </c>
      <c r="X9" s="112">
        <v>38850</v>
      </c>
      <c r="Y9" s="112">
        <v>90000</v>
      </c>
      <c r="Z9" s="112">
        <v>0</v>
      </c>
      <c r="AA9" s="112">
        <v>0</v>
      </c>
      <c r="AB9" s="112">
        <v>0</v>
      </c>
      <c r="AC9" s="112">
        <v>0</v>
      </c>
      <c r="AD9" s="112">
        <v>67200</v>
      </c>
      <c r="AE9" s="112">
        <v>7270000</v>
      </c>
    </row>
    <row r="10" spans="1:31" ht="42.75" customHeight="1">
      <c r="A10" s="108"/>
      <c r="B10" s="108"/>
      <c r="C10" s="108"/>
      <c r="D10" s="108" t="s">
        <v>68</v>
      </c>
      <c r="E10" s="130" t="s">
        <v>22</v>
      </c>
      <c r="F10" s="131"/>
      <c r="G10" s="104">
        <v>8660000</v>
      </c>
      <c r="H10" s="105">
        <v>159700</v>
      </c>
      <c r="I10" s="74">
        <v>125000</v>
      </c>
      <c r="J10" s="110">
        <v>0</v>
      </c>
      <c r="K10" s="110">
        <v>0</v>
      </c>
      <c r="L10" s="110">
        <v>9000</v>
      </c>
      <c r="M10" s="74">
        <v>0</v>
      </c>
      <c r="N10" s="74">
        <v>0</v>
      </c>
      <c r="O10" s="74">
        <v>20000</v>
      </c>
      <c r="P10" s="74">
        <v>0</v>
      </c>
      <c r="Q10" s="74">
        <v>0</v>
      </c>
      <c r="R10" s="112">
        <v>60250</v>
      </c>
      <c r="S10" s="112">
        <v>490000</v>
      </c>
      <c r="T10" s="112">
        <v>0</v>
      </c>
      <c r="U10" s="112">
        <v>210000</v>
      </c>
      <c r="V10" s="112">
        <v>0</v>
      </c>
      <c r="W10" s="112">
        <v>120000</v>
      </c>
      <c r="X10" s="112">
        <v>38850</v>
      </c>
      <c r="Y10" s="112">
        <v>90000</v>
      </c>
      <c r="Z10" s="112">
        <v>0</v>
      </c>
      <c r="AA10" s="112">
        <v>0</v>
      </c>
      <c r="AB10" s="112">
        <v>0</v>
      </c>
      <c r="AC10" s="112">
        <v>0</v>
      </c>
      <c r="AD10" s="112">
        <v>67200</v>
      </c>
      <c r="AE10" s="112">
        <v>7270000</v>
      </c>
    </row>
    <row r="11" spans="1:31" ht="35.25" customHeight="1">
      <c r="A11" s="108" t="s">
        <v>86</v>
      </c>
      <c r="B11" s="108"/>
      <c r="C11" s="108"/>
      <c r="D11" s="108"/>
      <c r="E11" s="130" t="s">
        <v>186</v>
      </c>
      <c r="F11" s="131"/>
      <c r="G11" s="104">
        <v>8310000</v>
      </c>
      <c r="H11" s="105">
        <v>159700</v>
      </c>
      <c r="I11" s="74">
        <v>125000</v>
      </c>
      <c r="J11" s="110">
        <v>0</v>
      </c>
      <c r="K11" s="110">
        <v>0</v>
      </c>
      <c r="L11" s="110">
        <v>9000</v>
      </c>
      <c r="M11" s="74">
        <v>0</v>
      </c>
      <c r="N11" s="74">
        <v>0</v>
      </c>
      <c r="O11" s="74">
        <v>20000</v>
      </c>
      <c r="P11" s="74">
        <v>0</v>
      </c>
      <c r="Q11" s="74">
        <v>0</v>
      </c>
      <c r="R11" s="112">
        <v>60250</v>
      </c>
      <c r="S11" s="112">
        <v>490000</v>
      </c>
      <c r="T11" s="112">
        <v>0</v>
      </c>
      <c r="U11" s="112">
        <v>60000</v>
      </c>
      <c r="V11" s="112">
        <v>0</v>
      </c>
      <c r="W11" s="112">
        <v>120000</v>
      </c>
      <c r="X11" s="112">
        <v>38850</v>
      </c>
      <c r="Y11" s="112">
        <v>90000</v>
      </c>
      <c r="Z11" s="112">
        <v>0</v>
      </c>
      <c r="AA11" s="112">
        <v>0</v>
      </c>
      <c r="AB11" s="112">
        <v>0</v>
      </c>
      <c r="AC11" s="112">
        <v>0</v>
      </c>
      <c r="AD11" s="112">
        <v>67200</v>
      </c>
      <c r="AE11" s="112">
        <v>7070000</v>
      </c>
    </row>
    <row r="12" spans="1:31" ht="35.25" customHeight="1">
      <c r="A12" s="108"/>
      <c r="B12" s="108" t="s">
        <v>151</v>
      </c>
      <c r="C12" s="108"/>
      <c r="D12" s="108"/>
      <c r="E12" s="130" t="s">
        <v>148</v>
      </c>
      <c r="F12" s="131"/>
      <c r="G12" s="104">
        <v>8310000</v>
      </c>
      <c r="H12" s="105">
        <v>159700</v>
      </c>
      <c r="I12" s="74">
        <v>125000</v>
      </c>
      <c r="J12" s="110">
        <v>0</v>
      </c>
      <c r="K12" s="110">
        <v>0</v>
      </c>
      <c r="L12" s="110">
        <v>9000</v>
      </c>
      <c r="M12" s="74">
        <v>0</v>
      </c>
      <c r="N12" s="74">
        <v>0</v>
      </c>
      <c r="O12" s="74">
        <v>20000</v>
      </c>
      <c r="P12" s="74">
        <v>0</v>
      </c>
      <c r="Q12" s="74">
        <v>0</v>
      </c>
      <c r="R12" s="112">
        <v>60250</v>
      </c>
      <c r="S12" s="112">
        <v>490000</v>
      </c>
      <c r="T12" s="112">
        <v>0</v>
      </c>
      <c r="U12" s="112">
        <v>60000</v>
      </c>
      <c r="V12" s="112">
        <v>0</v>
      </c>
      <c r="W12" s="112">
        <v>120000</v>
      </c>
      <c r="X12" s="112">
        <v>38850</v>
      </c>
      <c r="Y12" s="112">
        <v>90000</v>
      </c>
      <c r="Z12" s="112">
        <v>0</v>
      </c>
      <c r="AA12" s="112">
        <v>0</v>
      </c>
      <c r="AB12" s="112">
        <v>0</v>
      </c>
      <c r="AC12" s="112">
        <v>0</v>
      </c>
      <c r="AD12" s="112">
        <v>67200</v>
      </c>
      <c r="AE12" s="112">
        <v>7070000</v>
      </c>
    </row>
    <row r="13" spans="1:31" ht="56.25" customHeight="1">
      <c r="A13" s="108" t="s">
        <v>164</v>
      </c>
      <c r="B13" s="108" t="s">
        <v>80</v>
      </c>
      <c r="C13" s="108" t="s">
        <v>18</v>
      </c>
      <c r="D13" s="108" t="s">
        <v>152</v>
      </c>
      <c r="E13" s="130" t="s">
        <v>7</v>
      </c>
      <c r="F13" s="131" t="s">
        <v>34</v>
      </c>
      <c r="G13" s="104">
        <v>460000</v>
      </c>
      <c r="H13" s="105">
        <v>0</v>
      </c>
      <c r="I13" s="74">
        <v>0</v>
      </c>
      <c r="J13" s="110">
        <v>0</v>
      </c>
      <c r="K13" s="110">
        <v>0</v>
      </c>
      <c r="L13" s="110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112">
        <v>0</v>
      </c>
      <c r="S13" s="112">
        <v>460000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</row>
    <row r="14" spans="1:31" ht="39.75" customHeight="1">
      <c r="A14" s="108" t="s">
        <v>164</v>
      </c>
      <c r="B14" s="108" t="s">
        <v>80</v>
      </c>
      <c r="C14" s="108" t="s">
        <v>18</v>
      </c>
      <c r="D14" s="108" t="s">
        <v>152</v>
      </c>
      <c r="E14" s="130" t="s">
        <v>7</v>
      </c>
      <c r="F14" s="131" t="s">
        <v>178</v>
      </c>
      <c r="G14" s="104">
        <v>50000</v>
      </c>
      <c r="H14" s="105">
        <v>0</v>
      </c>
      <c r="I14" s="74">
        <v>20000</v>
      </c>
      <c r="J14" s="110">
        <v>0</v>
      </c>
      <c r="K14" s="110">
        <v>0</v>
      </c>
      <c r="L14" s="110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112">
        <v>0</v>
      </c>
      <c r="S14" s="112">
        <v>30000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</row>
    <row r="15" spans="1:31" ht="44.25" customHeight="1">
      <c r="A15" s="108" t="s">
        <v>164</v>
      </c>
      <c r="B15" s="108" t="s">
        <v>80</v>
      </c>
      <c r="C15" s="108" t="s">
        <v>18</v>
      </c>
      <c r="D15" s="108" t="s">
        <v>152</v>
      </c>
      <c r="E15" s="130" t="s">
        <v>7</v>
      </c>
      <c r="F15" s="131" t="s">
        <v>63</v>
      </c>
      <c r="G15" s="104">
        <v>1000000</v>
      </c>
      <c r="H15" s="105">
        <v>15000</v>
      </c>
      <c r="I15" s="74">
        <v>15000</v>
      </c>
      <c r="J15" s="110">
        <v>0</v>
      </c>
      <c r="K15" s="110">
        <v>0</v>
      </c>
      <c r="L15" s="110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970000</v>
      </c>
    </row>
    <row r="16" spans="1:31" ht="41.25" customHeight="1">
      <c r="A16" s="108" t="s">
        <v>164</v>
      </c>
      <c r="B16" s="108" t="s">
        <v>80</v>
      </c>
      <c r="C16" s="108" t="s">
        <v>18</v>
      </c>
      <c r="D16" s="108" t="s">
        <v>152</v>
      </c>
      <c r="E16" s="130" t="s">
        <v>7</v>
      </c>
      <c r="F16" s="131" t="s">
        <v>95</v>
      </c>
      <c r="G16" s="104">
        <v>800000</v>
      </c>
      <c r="H16" s="105">
        <v>144700</v>
      </c>
      <c r="I16" s="74">
        <v>90000</v>
      </c>
      <c r="J16" s="110">
        <v>0</v>
      </c>
      <c r="K16" s="110">
        <v>0</v>
      </c>
      <c r="L16" s="110">
        <v>9000</v>
      </c>
      <c r="M16" s="74">
        <v>0</v>
      </c>
      <c r="N16" s="74">
        <v>0</v>
      </c>
      <c r="O16" s="74">
        <v>20000</v>
      </c>
      <c r="P16" s="74">
        <v>0</v>
      </c>
      <c r="Q16" s="74">
        <v>0</v>
      </c>
      <c r="R16" s="112">
        <v>60250</v>
      </c>
      <c r="S16" s="112">
        <v>0</v>
      </c>
      <c r="T16" s="112">
        <v>0</v>
      </c>
      <c r="U16" s="112">
        <v>60000</v>
      </c>
      <c r="V16" s="112">
        <v>0</v>
      </c>
      <c r="W16" s="112">
        <v>120000</v>
      </c>
      <c r="X16" s="112">
        <v>38850</v>
      </c>
      <c r="Y16" s="112">
        <v>90000</v>
      </c>
      <c r="Z16" s="112">
        <v>0</v>
      </c>
      <c r="AA16" s="112">
        <v>0</v>
      </c>
      <c r="AB16" s="112">
        <v>0</v>
      </c>
      <c r="AC16" s="112">
        <v>0</v>
      </c>
      <c r="AD16" s="112">
        <v>67200</v>
      </c>
      <c r="AE16" s="112">
        <v>100000</v>
      </c>
    </row>
    <row r="17" spans="1:31" ht="57" customHeight="1">
      <c r="A17" s="108" t="s">
        <v>164</v>
      </c>
      <c r="B17" s="108" t="s">
        <v>80</v>
      </c>
      <c r="C17" s="108" t="s">
        <v>18</v>
      </c>
      <c r="D17" s="108" t="s">
        <v>152</v>
      </c>
      <c r="E17" s="130" t="s">
        <v>7</v>
      </c>
      <c r="F17" s="131" t="s">
        <v>41</v>
      </c>
      <c r="G17" s="104">
        <v>6000000</v>
      </c>
      <c r="H17" s="105">
        <v>0</v>
      </c>
      <c r="I17" s="74">
        <v>0</v>
      </c>
      <c r="J17" s="110">
        <v>0</v>
      </c>
      <c r="K17" s="110">
        <v>0</v>
      </c>
      <c r="L17" s="110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6000000</v>
      </c>
    </row>
    <row r="18" spans="1:31" ht="26.25" customHeight="1">
      <c r="A18" s="108" t="s">
        <v>183</v>
      </c>
      <c r="B18" s="108"/>
      <c r="C18" s="108"/>
      <c r="D18" s="108"/>
      <c r="E18" s="130" t="s">
        <v>128</v>
      </c>
      <c r="F18" s="131"/>
      <c r="G18" s="104">
        <v>350000</v>
      </c>
      <c r="H18" s="105">
        <v>0</v>
      </c>
      <c r="I18" s="74">
        <v>0</v>
      </c>
      <c r="J18" s="110">
        <v>0</v>
      </c>
      <c r="K18" s="110">
        <v>0</v>
      </c>
      <c r="L18" s="110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112">
        <v>0</v>
      </c>
      <c r="S18" s="112">
        <v>0</v>
      </c>
      <c r="T18" s="112">
        <v>0</v>
      </c>
      <c r="U18" s="112">
        <v>150000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200000</v>
      </c>
    </row>
    <row r="19" spans="1:31" ht="21" customHeight="1">
      <c r="A19" s="108"/>
      <c r="B19" s="108" t="s">
        <v>149</v>
      </c>
      <c r="C19" s="108"/>
      <c r="D19" s="108"/>
      <c r="E19" s="130" t="s">
        <v>125</v>
      </c>
      <c r="F19" s="131"/>
      <c r="G19" s="104">
        <v>350000</v>
      </c>
      <c r="H19" s="105">
        <v>0</v>
      </c>
      <c r="I19" s="74">
        <v>0</v>
      </c>
      <c r="J19" s="110">
        <v>0</v>
      </c>
      <c r="K19" s="110">
        <v>0</v>
      </c>
      <c r="L19" s="110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112">
        <v>0</v>
      </c>
      <c r="S19" s="112">
        <v>0</v>
      </c>
      <c r="T19" s="112">
        <v>0</v>
      </c>
      <c r="U19" s="112">
        <v>150000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200000</v>
      </c>
    </row>
    <row r="20" spans="1:31" ht="32.25" customHeight="1">
      <c r="A20" s="108" t="s">
        <v>69</v>
      </c>
      <c r="B20" s="108" t="s">
        <v>78</v>
      </c>
      <c r="C20" s="108" t="s">
        <v>151</v>
      </c>
      <c r="D20" s="108" t="s">
        <v>152</v>
      </c>
      <c r="E20" s="130" t="s">
        <v>126</v>
      </c>
      <c r="F20" s="131" t="s">
        <v>4</v>
      </c>
      <c r="G20" s="104">
        <v>200000</v>
      </c>
      <c r="H20" s="105">
        <v>0</v>
      </c>
      <c r="I20" s="74">
        <v>0</v>
      </c>
      <c r="J20" s="110">
        <v>0</v>
      </c>
      <c r="K20" s="110">
        <v>0</v>
      </c>
      <c r="L20" s="110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200000</v>
      </c>
    </row>
    <row r="21" spans="1:31" ht="24.75" customHeight="1">
      <c r="A21" s="108" t="s">
        <v>69</v>
      </c>
      <c r="B21" s="108" t="s">
        <v>78</v>
      </c>
      <c r="C21" s="108" t="s">
        <v>151</v>
      </c>
      <c r="D21" s="108" t="s">
        <v>152</v>
      </c>
      <c r="E21" s="130" t="s">
        <v>126</v>
      </c>
      <c r="F21" s="131" t="s">
        <v>173</v>
      </c>
      <c r="G21" s="104">
        <v>150000</v>
      </c>
      <c r="H21" s="105">
        <v>0</v>
      </c>
      <c r="I21" s="74">
        <v>0</v>
      </c>
      <c r="J21" s="110">
        <v>0</v>
      </c>
      <c r="K21" s="110">
        <v>0</v>
      </c>
      <c r="L21" s="110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112">
        <v>0</v>
      </c>
      <c r="S21" s="112">
        <v>0</v>
      </c>
      <c r="T21" s="112">
        <v>0</v>
      </c>
      <c r="U21" s="112">
        <v>150000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</row>
    <row r="22" spans="2:31" ht="12.75" customHeight="1">
      <c r="B22" s="34"/>
      <c r="C22" s="34"/>
      <c r="D22" s="34"/>
      <c r="E22" s="126"/>
      <c r="I22" s="34"/>
      <c r="K22" s="34"/>
      <c r="N22" s="34"/>
      <c r="O22" s="34"/>
      <c r="P22" s="34"/>
      <c r="Q22" s="34"/>
      <c r="R22" s="34"/>
      <c r="S22" s="34"/>
      <c r="U22" s="34"/>
      <c r="V22" s="34"/>
      <c r="W22" s="34"/>
      <c r="Y22" s="34"/>
      <c r="Z22" s="34"/>
      <c r="AA22" s="34"/>
      <c r="AB22" s="34"/>
      <c r="AC22" s="34"/>
      <c r="AD22" s="34"/>
      <c r="AE22" s="34"/>
    </row>
    <row r="23" ht="12.75" customHeight="1">
      <c r="AE23" s="34"/>
    </row>
    <row r="24" spans="14:31" ht="12.75" customHeight="1">
      <c r="N24" s="34"/>
      <c r="AE24" s="34"/>
    </row>
    <row r="25" ht="12.75" customHeight="1">
      <c r="AE25" s="34"/>
    </row>
    <row r="26" spans="26:31" ht="12.75" customHeight="1">
      <c r="Z26" s="34"/>
      <c r="AA26" s="34"/>
      <c r="AB26" s="34"/>
      <c r="AC26" s="34"/>
      <c r="AD26" s="34"/>
      <c r="AE26" s="34"/>
    </row>
    <row r="27" spans="26:30" ht="12.75" customHeight="1">
      <c r="Z27" s="34"/>
      <c r="AA27" s="34"/>
      <c r="AB27" s="34"/>
      <c r="AC27" s="34"/>
      <c r="AD27" s="34"/>
    </row>
    <row r="28" spans="23:30" ht="12.75" customHeight="1">
      <c r="W28" s="34"/>
      <c r="Y28" s="34"/>
      <c r="Z28" s="34"/>
      <c r="AA28" s="34"/>
      <c r="AB28" s="34"/>
      <c r="AC28" s="34"/>
      <c r="AD28" s="34"/>
    </row>
    <row r="29" spans="21:25" ht="12.75" customHeight="1">
      <c r="U29" s="34"/>
      <c r="V29" s="34"/>
      <c r="W29" s="34"/>
      <c r="Y29" s="34"/>
    </row>
  </sheetData>
  <sheetProtection/>
  <mergeCells count="33">
    <mergeCell ref="A2:AE2"/>
    <mergeCell ref="AE5:AE6"/>
    <mergeCell ref="Z5:Z6"/>
    <mergeCell ref="AC5:AC6"/>
    <mergeCell ref="AB5:AB6"/>
    <mergeCell ref="AA5:AA6"/>
    <mergeCell ref="AD5:AD6"/>
    <mergeCell ref="M5:M6"/>
    <mergeCell ref="R5:R6"/>
    <mergeCell ref="S5:S6"/>
    <mergeCell ref="Y5:Y6"/>
    <mergeCell ref="X5:X6"/>
    <mergeCell ref="T5:T6"/>
    <mergeCell ref="U5:U6"/>
    <mergeCell ref="V5:V6"/>
    <mergeCell ref="W5:W6"/>
    <mergeCell ref="A4:C4"/>
    <mergeCell ref="D4:D6"/>
    <mergeCell ref="E4:E6"/>
    <mergeCell ref="F4:F6"/>
    <mergeCell ref="A5:A6"/>
    <mergeCell ref="B5:B6"/>
    <mergeCell ref="C5:C6"/>
    <mergeCell ref="G5:G6"/>
    <mergeCell ref="Q5:Q6"/>
    <mergeCell ref="I5:I6"/>
    <mergeCell ref="H5:H6"/>
    <mergeCell ref="P5:P6"/>
    <mergeCell ref="J5:J6"/>
    <mergeCell ref="K5:K6"/>
    <mergeCell ref="L5:L6"/>
    <mergeCell ref="N5:N6"/>
    <mergeCell ref="O5:O6"/>
  </mergeCells>
  <printOptions gridLines="1"/>
  <pageMargins left="0.25" right="0.25" top="0.75" bottom="0.75" header="0.3" footer="0.3"/>
  <pageSetup horizontalDpi="600" verticalDpi="600" orientation="landscape" paperSize="8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2015-11-17T09:27:09Z</cp:lastPrinted>
  <dcterms:modified xsi:type="dcterms:W3CDTF">2015-11-17T09:27:19Z</dcterms:modified>
  <cp:category/>
  <cp:version/>
  <cp:contentType/>
  <cp:contentStatus/>
</cp:coreProperties>
</file>