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事业经济分类表的复制" sheetId="1" r:id="rId1"/>
    <sheet name="收支总表的复制" sheetId="2" r:id="rId2"/>
    <sheet name="收入预算总表的复制" sheetId="3" r:id="rId3"/>
    <sheet name="项目专项支出预算明细的复制" sheetId="4" r:id="rId4"/>
  </sheets>
  <definedNames>
    <definedName name="_xlnm.Print_Area" localSheetId="0">'事业经济分类表的复制'!$A$1:$AE$14</definedName>
    <definedName name="_xlnm.Print_Area" localSheetId="2">'收入预算总表的复制'!$A$1:$P$11</definedName>
    <definedName name="_xlnm.Print_Area" localSheetId="3">'项目专项支出预算明细的复制'!$A$1:$U$19</definedName>
    <definedName name="_xlnm.Print_Titles" localSheetId="0">'事业经济分类表的复制'!$1:$7</definedName>
    <definedName name="_xlnm.Print_Titles" localSheetId="2">'收入预算总表的复制'!$1:$6</definedName>
    <definedName name="_xlnm.Print_Titles" localSheetId="3">'项目专项支出预算明细的复制'!$1:$8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<sst xmlns="http://schemas.openxmlformats.org/spreadsheetml/2006/main" count="236" uniqueCount="159">
  <si>
    <t>基础设施建设</t>
  </si>
  <si>
    <t>预算01表</t>
  </si>
  <si>
    <t>其他支出</t>
  </si>
  <si>
    <t>2016年预算</t>
  </si>
  <si>
    <t xml:space="preserve">    一般公共服务支出</t>
  </si>
  <si>
    <t>罚没收入</t>
  </si>
  <si>
    <t>单位：元</t>
  </si>
  <si>
    <t>50</t>
  </si>
  <si>
    <t xml:space="preserve">  215</t>
  </si>
  <si>
    <t>其他工资福利</t>
  </si>
  <si>
    <t xml:space="preserve">      政府办公厅（室）及相关机构事务</t>
  </si>
  <si>
    <t>十、上年结余</t>
  </si>
  <si>
    <t>支                        出</t>
  </si>
  <si>
    <t>三、罚没收入补助</t>
  </si>
  <si>
    <t>上级补助收入</t>
  </si>
  <si>
    <t>行政事业发展专项支出</t>
  </si>
  <si>
    <t>取暖费</t>
  </si>
  <si>
    <t>收              入</t>
  </si>
  <si>
    <t>资源勘探信息等支出</t>
  </si>
  <si>
    <t>商品服务支出</t>
  </si>
  <si>
    <t>专项收入</t>
  </si>
  <si>
    <t>项                   目</t>
  </si>
  <si>
    <t>其他资本性支出</t>
  </si>
  <si>
    <t>五、基金安排收入</t>
  </si>
  <si>
    <t>专项收入补助</t>
  </si>
  <si>
    <t>土地及拆迁补偿</t>
  </si>
  <si>
    <t>十、医疗卫生</t>
  </si>
  <si>
    <t xml:space="preserve">      工业和信息产业监管</t>
  </si>
  <si>
    <t>预算14表</t>
  </si>
  <si>
    <t>九、事业收入</t>
  </si>
  <si>
    <t>合计</t>
  </si>
  <si>
    <t>二、外交</t>
  </si>
  <si>
    <t>专用材料</t>
  </si>
  <si>
    <t>十八、地震灾后恢复重建支出</t>
  </si>
  <si>
    <t>四、专项收入补助</t>
  </si>
  <si>
    <t>九、社会保险基金支出</t>
  </si>
  <si>
    <t>一、预算安排</t>
  </si>
  <si>
    <t xml:space="preserve">  201</t>
  </si>
  <si>
    <t>03</t>
  </si>
  <si>
    <t>租赁费</t>
  </si>
  <si>
    <t>单位（科目名称）</t>
  </si>
  <si>
    <t>金　额</t>
  </si>
  <si>
    <t>其他</t>
  </si>
  <si>
    <t>1、工资福利支出</t>
  </si>
  <si>
    <t>五、教育</t>
  </si>
  <si>
    <t>二二、粮油物资储备事务</t>
  </si>
  <si>
    <t>印刷费</t>
  </si>
  <si>
    <t>三、国防</t>
  </si>
  <si>
    <t>二、行政性收费补助</t>
  </si>
  <si>
    <t>八、社会保障和就业</t>
  </si>
  <si>
    <t>行政性收费补助</t>
  </si>
  <si>
    <t xml:space="preserve">    228001</t>
  </si>
  <si>
    <t>差旅费</t>
  </si>
  <si>
    <t>二六、转移性支出</t>
  </si>
  <si>
    <t xml:space="preserve">      机关服务</t>
  </si>
  <si>
    <t>财政专户</t>
  </si>
  <si>
    <t>办公及专用设备</t>
  </si>
  <si>
    <t>项          目</t>
  </si>
  <si>
    <t>邮电费</t>
  </si>
  <si>
    <t>十六、商业服务业等事务</t>
  </si>
  <si>
    <t xml:space="preserve">  05</t>
  </si>
  <si>
    <t>类</t>
  </si>
  <si>
    <t>十五、资源勘探电力信息等事务</t>
  </si>
  <si>
    <t>工资</t>
  </si>
  <si>
    <t>单位代码</t>
  </si>
  <si>
    <t>维修费</t>
  </si>
  <si>
    <t xml:space="preserve"> 收  支  预  算  总  表</t>
  </si>
  <si>
    <t>一、一般公共服务</t>
  </si>
  <si>
    <t>专 项 支 出 预 算 明 细 表</t>
  </si>
  <si>
    <t>六、财政专户收入</t>
  </si>
  <si>
    <t>行政事业发展项目</t>
  </si>
  <si>
    <t>信息网络购建</t>
  </si>
  <si>
    <t>3、对个人和家庭的补助</t>
  </si>
  <si>
    <t>功能科目</t>
  </si>
  <si>
    <t>公务接待费</t>
  </si>
  <si>
    <t>七、其他收入</t>
  </si>
  <si>
    <t>政府性基金</t>
  </si>
  <si>
    <t>二、项目专项支出</t>
  </si>
  <si>
    <t>228001</t>
  </si>
  <si>
    <t>事 业 经 济 支 出 预 算 表</t>
  </si>
  <si>
    <t>十九、援助其他地区支出</t>
  </si>
  <si>
    <t>4、工资福利支出</t>
  </si>
  <si>
    <t>六、科学技术</t>
  </si>
  <si>
    <t>伙食补助</t>
  </si>
  <si>
    <t>工资福利支出</t>
  </si>
  <si>
    <t>二一、住房保障支出</t>
  </si>
  <si>
    <t>二三、预备费</t>
  </si>
  <si>
    <t>2、其他各项支出</t>
  </si>
  <si>
    <t>培训费</t>
  </si>
  <si>
    <t>上年结余</t>
  </si>
  <si>
    <t>委托业务费</t>
  </si>
  <si>
    <t>公务运行维护费</t>
  </si>
  <si>
    <t>基金安排</t>
  </si>
  <si>
    <t>公务车购置</t>
  </si>
  <si>
    <t>其他收入</t>
  </si>
  <si>
    <t>1、资本性支出</t>
  </si>
  <si>
    <t>228</t>
  </si>
  <si>
    <t>3、债务还本利息支出</t>
  </si>
  <si>
    <t>**</t>
  </si>
  <si>
    <t>2、商品服务支出</t>
  </si>
  <si>
    <t>本  年  收  入  合  计</t>
  </si>
  <si>
    <t>215</t>
  </si>
  <si>
    <t>伙食费</t>
  </si>
  <si>
    <t>会议会</t>
  </si>
  <si>
    <t>其他交通工具购置</t>
  </si>
  <si>
    <t>二五、其他支出</t>
  </si>
  <si>
    <t>项</t>
  </si>
  <si>
    <t>款</t>
  </si>
  <si>
    <t>四、公共安全</t>
  </si>
  <si>
    <t>电费</t>
  </si>
  <si>
    <t>预算06表</t>
  </si>
  <si>
    <t>专项支出</t>
  </si>
  <si>
    <t>物业管理费</t>
  </si>
  <si>
    <t>中牟汽车工业园管理委员会</t>
  </si>
  <si>
    <t xml:space="preserve">    资源勘探信息等支出</t>
  </si>
  <si>
    <t>十七、金融监管等事务支出</t>
  </si>
  <si>
    <t>05</t>
  </si>
  <si>
    <t>二十、国土资源气象等事务</t>
  </si>
  <si>
    <t>栏次</t>
  </si>
  <si>
    <t>十三、农林水事务</t>
  </si>
  <si>
    <t>经  济  分  类</t>
  </si>
  <si>
    <t>七、文化体育与传媒</t>
  </si>
  <si>
    <t>总计</t>
  </si>
  <si>
    <t>人员公用经费</t>
  </si>
  <si>
    <t xml:space="preserve">    机关服务</t>
  </si>
  <si>
    <t>十四、交通运输</t>
  </si>
  <si>
    <t>专用燃料</t>
  </si>
  <si>
    <t>十一、节能环保</t>
  </si>
  <si>
    <t>债务还本利息支出</t>
  </si>
  <si>
    <t>二四、国债还本付息支出</t>
  </si>
  <si>
    <t>办公费</t>
  </si>
  <si>
    <t>上级补助</t>
  </si>
  <si>
    <t>金额</t>
  </si>
  <si>
    <t>预算安排</t>
  </si>
  <si>
    <t>被装购置</t>
  </si>
  <si>
    <t>项目名称（科目）</t>
  </si>
  <si>
    <t>房屋建筑物购建</t>
  </si>
  <si>
    <t xml:space="preserve">  228001</t>
  </si>
  <si>
    <t xml:space="preserve">  03</t>
  </si>
  <si>
    <t xml:space="preserve">  工业和信息产业监管</t>
  </si>
  <si>
    <t>收 入 预 算 总 表</t>
  </si>
  <si>
    <t>本 年 支 出 合 计</t>
  </si>
  <si>
    <t xml:space="preserve">        机关服务</t>
  </si>
  <si>
    <t xml:space="preserve">        事业运行</t>
  </si>
  <si>
    <t>十二、城乡社区事务</t>
  </si>
  <si>
    <t>5、商品服务支出</t>
  </si>
  <si>
    <t>对个人和家庭补助支出</t>
  </si>
  <si>
    <t>事业收入</t>
  </si>
  <si>
    <t>6、对个人家庭补助收入</t>
  </si>
  <si>
    <t xml:space="preserve">  中牟汽车工业园管理委员会</t>
  </si>
  <si>
    <t>劳务费</t>
  </si>
  <si>
    <t>大型修缮</t>
  </si>
  <si>
    <t>项 目 内 容</t>
  </si>
  <si>
    <t>一、基本支出</t>
  </si>
  <si>
    <t>预算02表</t>
  </si>
  <si>
    <t>201</t>
  </si>
  <si>
    <t>水费</t>
  </si>
  <si>
    <t>八、上级补助收入</t>
  </si>
  <si>
    <t>科目编码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</si>
</sst>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);[Red]\(#,##0.0\)"/>
    <numFmt numFmtId="181" formatCode="#,##0.0"/>
    <numFmt numFmtId="182" formatCode="00"/>
    <numFmt numFmtId="183" formatCode="0000"/>
    <numFmt numFmtId="184" formatCode="0.00_);[Red]\(0.00\)"/>
    <numFmt numFmtId="185" formatCode=";;"/>
    <numFmt numFmtId="186" formatCode="#,##0.0000"/>
    <numFmt numFmtId="187" formatCode="* #,##0.00;* \-#,##0.00;* &quot;&quot;??;@"/>
    <numFmt numFmtId="188" formatCode="#,##0_);[Red]\(#,##0\)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80" fontId="4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/>
    </xf>
    <xf numFmtId="182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180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 applyProtection="1">
      <alignment/>
      <protection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Alignment="1" applyProtection="1">
      <alignment vertical="center" wrapText="1"/>
      <protection/>
    </xf>
    <xf numFmtId="187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centerContinuous" vertical="center"/>
      <protection/>
    </xf>
    <xf numFmtId="187" fontId="4" fillId="0" borderId="0" xfId="0" applyNumberFormat="1" applyFont="1" applyFill="1" applyAlignment="1" applyProtection="1">
      <alignment horizontal="center" vertical="center"/>
      <protection/>
    </xf>
    <xf numFmtId="180" fontId="4" fillId="0" borderId="1" xfId="0" applyNumberFormat="1" applyFont="1" applyFill="1" applyBorder="1" applyAlignment="1" applyProtection="1">
      <alignment horizontal="centerContinuous" vertical="center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187" fontId="4" fillId="0" borderId="3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49" fontId="4" fillId="3" borderId="3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vertical="center"/>
    </xf>
    <xf numFmtId="187" fontId="6" fillId="0" borderId="1" xfId="0" applyNumberFormat="1" applyFont="1" applyFill="1" applyBorder="1" applyAlignment="1" applyProtection="1">
      <alignment vertical="center"/>
      <protection/>
    </xf>
    <xf numFmtId="49" fontId="4" fillId="3" borderId="7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187" fontId="4" fillId="0" borderId="5" xfId="0" applyNumberFormat="1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horizontal="right" vertical="center"/>
      <protection/>
    </xf>
    <xf numFmtId="49" fontId="4" fillId="3" borderId="9" xfId="0" applyNumberFormat="1" applyFont="1" applyFill="1" applyBorder="1" applyAlignment="1">
      <alignment vertical="center" wrapText="1"/>
    </xf>
    <xf numFmtId="181" fontId="6" fillId="0" borderId="5" xfId="0" applyNumberFormat="1" applyFont="1" applyFill="1" applyBorder="1" applyAlignment="1" applyProtection="1">
      <alignment vertical="center"/>
      <protection/>
    </xf>
    <xf numFmtId="187" fontId="4" fillId="0" borderId="9" xfId="0" applyNumberFormat="1" applyFont="1" applyFill="1" applyBorder="1" applyAlignment="1" applyProtection="1">
      <alignment vertical="center"/>
      <protection/>
    </xf>
    <xf numFmtId="187" fontId="6" fillId="0" borderId="5" xfId="0" applyNumberFormat="1" applyFont="1" applyFill="1" applyBorder="1" applyAlignment="1" applyProtection="1">
      <alignment vertical="center"/>
      <protection/>
    </xf>
    <xf numFmtId="187" fontId="6" fillId="0" borderId="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187" fontId="4" fillId="0" borderId="1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187" fontId="0" fillId="0" borderId="4" xfId="0" applyNumberFormat="1" applyFont="1" applyFill="1" applyBorder="1" applyAlignment="1" applyProtection="1">
      <alignment vertical="center"/>
      <protection/>
    </xf>
    <xf numFmtId="187" fontId="6" fillId="0" borderId="5" xfId="0" applyNumberFormat="1" applyFont="1" applyFill="1" applyBorder="1" applyAlignment="1" applyProtection="1">
      <alignment vertical="center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87" fontId="4" fillId="0" borderId="3" xfId="0" applyNumberFormat="1" applyFont="1" applyFill="1" applyBorder="1" applyAlignment="1" applyProtection="1">
      <alignment horizontal="center" vertical="center"/>
      <protection/>
    </xf>
    <xf numFmtId="187" fontId="4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Border="1" applyAlignment="1">
      <alignment vertical="center"/>
    </xf>
    <xf numFmtId="182" fontId="0" fillId="0" borderId="0" xfId="0" applyNumberFormat="1" applyFont="1" applyFill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/>
      <protection/>
    </xf>
    <xf numFmtId="0" fontId="4" fillId="3" borderId="0" xfId="0" applyNumberFormat="1" applyFont="1" applyFill="1" applyAlignment="1" applyProtection="1">
      <alignment horizontal="right" vertical="center" wrapText="1"/>
      <protection/>
    </xf>
    <xf numFmtId="0" fontId="4" fillId="3" borderId="0" xfId="0" applyNumberFormat="1" applyFont="1" applyFill="1" applyAlignment="1" applyProtection="1">
      <alignment vertical="center" wrapText="1"/>
      <protection/>
    </xf>
    <xf numFmtId="180" fontId="4" fillId="3" borderId="0" xfId="0" applyNumberFormat="1" applyFont="1" applyFill="1" applyAlignment="1" applyProtection="1">
      <alignment vertical="center" wrapText="1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183" fontId="5" fillId="0" borderId="0" xfId="0" applyNumberFormat="1" applyFont="1" applyFill="1" applyAlignment="1" applyProtection="1">
      <alignment horizontal="centerContinuous" vertical="center"/>
      <protection/>
    </xf>
    <xf numFmtId="0" fontId="5" fillId="3" borderId="0" xfId="0" applyNumberFormat="1" applyFont="1" applyFill="1" applyAlignment="1" applyProtection="1">
      <alignment horizontal="centerContinuous" vertical="center"/>
      <protection/>
    </xf>
    <xf numFmtId="180" fontId="5" fillId="3" borderId="0" xfId="0" applyNumberFormat="1" applyFont="1" applyFill="1" applyAlignment="1" applyProtection="1">
      <alignment horizontal="centerContinuous" vertical="center"/>
      <protection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182" fontId="4" fillId="0" borderId="0" xfId="0" applyNumberFormat="1" applyFont="1" applyFill="1" applyAlignment="1" applyProtection="1">
      <alignment horizontal="center" vertical="center"/>
      <protection/>
    </xf>
    <xf numFmtId="180" fontId="4" fillId="3" borderId="0" xfId="0" applyNumberFormat="1" applyFont="1" applyFill="1" applyAlignment="1" applyProtection="1">
      <alignment horizontal="right" vertical="center" wrapText="1"/>
      <protection/>
    </xf>
    <xf numFmtId="182" fontId="4" fillId="0" borderId="1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180" fontId="4" fillId="0" borderId="0" xfId="0" applyNumberFormat="1" applyFont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186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185" fontId="4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3" fontId="4" fillId="0" borderId="4" xfId="0" applyNumberFormat="1" applyFont="1" applyFill="1" applyBorder="1" applyAlignment="1" applyProtection="1">
      <alignment horizontal="right" vertical="center"/>
      <protection/>
    </xf>
    <xf numFmtId="3" fontId="4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4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185" fontId="4" fillId="0" borderId="3" xfId="0" applyNumberFormat="1" applyFont="1" applyFill="1" applyBorder="1" applyAlignment="1" applyProtection="1">
      <alignment horizontal="left" vertical="center"/>
      <protection/>
    </xf>
    <xf numFmtId="185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183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3" borderId="10" xfId="0" applyNumberFormat="1" applyFont="1" applyFill="1" applyBorder="1" applyAlignment="1" applyProtection="1">
      <alignment horizontal="center" vertical="center" wrapText="1"/>
      <protection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  <xf numFmtId="182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7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>
      <alignment horizontal="center" vertical="center" wrapText="1"/>
    </xf>
    <xf numFmtId="187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>
      <alignment horizontal="center" vertical="center" wrapText="1"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187" fontId="4" fillId="0" borderId="3" xfId="0" applyNumberFormat="1" applyFont="1" applyFill="1" applyBorder="1" applyAlignment="1" applyProtection="1">
      <alignment horizontal="center" vertical="center" wrapText="1"/>
      <protection/>
    </xf>
    <xf numFmtId="187" fontId="4" fillId="0" borderId="4" xfId="0" applyNumberFormat="1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/>
      <protection/>
    </xf>
    <xf numFmtId="187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183" fontId="4" fillId="0" borderId="1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center"/>
      <protection/>
    </xf>
    <xf numFmtId="187" fontId="5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view="pageBreakPreview" zoomScale="60" workbookViewId="0" topLeftCell="A1">
      <selection activeCell="A2" sqref="A2:AE2"/>
    </sheetView>
  </sheetViews>
  <sheetFormatPr defaultColWidth="9.16015625" defaultRowHeight="11.25"/>
  <cols>
    <col min="1" max="1" width="2.83203125" style="0" customWidth="1"/>
    <col min="2" max="3" width="3.33203125" style="0" customWidth="1"/>
    <col min="4" max="4" width="12.33203125" style="0" customWidth="1"/>
    <col min="5" max="5" width="16" style="0" customWidth="1"/>
    <col min="6" max="6" width="20" style="0" customWidth="1"/>
    <col min="7" max="7" width="12.16015625" style="0" customWidth="1"/>
    <col min="8" max="8" width="13" style="0" customWidth="1"/>
    <col min="9" max="9" width="11.66015625" style="0" customWidth="1"/>
    <col min="10" max="10" width="10.66015625" style="0" customWidth="1"/>
    <col min="11" max="11" width="10.33203125" style="0" customWidth="1"/>
    <col min="12" max="12" width="11.66015625" style="0" customWidth="1"/>
    <col min="13" max="13" width="4" style="0" customWidth="1"/>
    <col min="14" max="15" width="11.33203125" style="0" customWidth="1"/>
    <col min="16" max="16" width="11" style="0" customWidth="1"/>
    <col min="17" max="17" width="11.66015625" style="0" customWidth="1"/>
    <col min="18" max="18" width="9.16015625" style="0" customWidth="1"/>
    <col min="19" max="20" width="3.83203125" style="0" customWidth="1"/>
    <col min="21" max="22" width="9.16015625" style="0" customWidth="1"/>
    <col min="23" max="23" width="5.33203125" style="0" customWidth="1"/>
    <col min="24" max="25" width="9.16015625" style="0" customWidth="1"/>
    <col min="26" max="26" width="4.5" style="0" customWidth="1"/>
    <col min="27" max="27" width="9.16015625" style="0" customWidth="1"/>
    <col min="28" max="28" width="4.16015625" style="0" customWidth="1"/>
    <col min="29" max="29" width="4.33203125" style="0" customWidth="1"/>
    <col min="30" max="30" width="9.16015625" style="0" customWidth="1"/>
    <col min="31" max="31" width="6.66015625" style="0" customWidth="1"/>
  </cols>
  <sheetData>
    <row r="1" spans="1:31" ht="22.5" customHeight="1">
      <c r="A1" s="5"/>
      <c r="B1" s="5"/>
      <c r="C1" s="6"/>
      <c r="D1" s="7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AE1" s="1" t="s">
        <v>28</v>
      </c>
    </row>
    <row r="2" spans="1:31" ht="21.75" customHeight="1">
      <c r="A2" s="152" t="s">
        <v>79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spans="2:31" ht="25.5" customHeight="1">
      <c r="B3" s="5"/>
      <c r="C3" s="11"/>
      <c r="D3" s="12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AE3" s="1" t="s">
        <v>6</v>
      </c>
    </row>
    <row r="4" spans="1:31" ht="18" customHeight="1">
      <c r="A4" s="132" t="s">
        <v>158</v>
      </c>
      <c r="B4" s="132"/>
      <c r="C4" s="132"/>
      <c r="D4" s="123" t="s">
        <v>64</v>
      </c>
      <c r="E4" s="123" t="s">
        <v>135</v>
      </c>
      <c r="F4" s="132" t="s">
        <v>152</v>
      </c>
      <c r="G4" s="14" t="s">
        <v>120</v>
      </c>
      <c r="H4" s="15"/>
      <c r="I4" s="15"/>
      <c r="J4" s="15"/>
      <c r="K4" s="15"/>
      <c r="L4" s="15"/>
      <c r="M4" s="15"/>
      <c r="N4" s="15"/>
      <c r="O4" s="15"/>
      <c r="P4" s="15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5.75" customHeight="1">
      <c r="A5" s="133" t="s">
        <v>61</v>
      </c>
      <c r="B5" s="121" t="s">
        <v>107</v>
      </c>
      <c r="C5" s="121" t="s">
        <v>106</v>
      </c>
      <c r="D5" s="123"/>
      <c r="E5" s="123"/>
      <c r="F5" s="132"/>
      <c r="G5" s="122" t="s">
        <v>30</v>
      </c>
      <c r="H5" s="128" t="s">
        <v>130</v>
      </c>
      <c r="I5" s="126" t="s">
        <v>46</v>
      </c>
      <c r="J5" s="130" t="s">
        <v>156</v>
      </c>
      <c r="K5" s="130" t="s">
        <v>109</v>
      </c>
      <c r="L5" s="130" t="s">
        <v>58</v>
      </c>
      <c r="M5" s="130" t="s">
        <v>16</v>
      </c>
      <c r="N5" s="130" t="s">
        <v>112</v>
      </c>
      <c r="O5" s="130" t="s">
        <v>52</v>
      </c>
      <c r="P5" s="128" t="s">
        <v>65</v>
      </c>
      <c r="Q5" s="124" t="s">
        <v>39</v>
      </c>
      <c r="R5" s="134" t="s">
        <v>88</v>
      </c>
      <c r="S5" s="134" t="s">
        <v>32</v>
      </c>
      <c r="T5" s="134" t="s">
        <v>126</v>
      </c>
      <c r="U5" s="134" t="s">
        <v>150</v>
      </c>
      <c r="V5" s="134" t="s">
        <v>90</v>
      </c>
      <c r="W5" s="134" t="s">
        <v>91</v>
      </c>
      <c r="X5" s="134" t="s">
        <v>103</v>
      </c>
      <c r="Y5" s="134" t="s">
        <v>74</v>
      </c>
      <c r="Z5" s="134" t="s">
        <v>63</v>
      </c>
      <c r="AA5" s="135" t="s">
        <v>102</v>
      </c>
      <c r="AB5" s="135" t="s">
        <v>83</v>
      </c>
      <c r="AC5" s="135" t="s">
        <v>134</v>
      </c>
      <c r="AD5" s="135" t="s">
        <v>9</v>
      </c>
      <c r="AE5" s="135" t="s">
        <v>42</v>
      </c>
    </row>
    <row r="6" spans="1:31" ht="14.25" customHeight="1">
      <c r="A6" s="133"/>
      <c r="B6" s="121"/>
      <c r="C6" s="121"/>
      <c r="D6" s="123"/>
      <c r="E6" s="123"/>
      <c r="F6" s="132"/>
      <c r="G6" s="123"/>
      <c r="H6" s="129"/>
      <c r="I6" s="127"/>
      <c r="J6" s="131"/>
      <c r="K6" s="131"/>
      <c r="L6" s="131"/>
      <c r="M6" s="131"/>
      <c r="N6" s="131"/>
      <c r="O6" s="131"/>
      <c r="P6" s="129"/>
      <c r="Q6" s="125"/>
      <c r="R6" s="134"/>
      <c r="S6" s="134"/>
      <c r="T6" s="134"/>
      <c r="U6" s="134"/>
      <c r="V6" s="134"/>
      <c r="W6" s="134"/>
      <c r="X6" s="134"/>
      <c r="Y6" s="134"/>
      <c r="Z6" s="134"/>
      <c r="AA6" s="135"/>
      <c r="AB6" s="135"/>
      <c r="AC6" s="135"/>
      <c r="AD6" s="135"/>
      <c r="AE6" s="135"/>
    </row>
    <row r="7" spans="1:31" ht="15" customHeight="1">
      <c r="A7" s="18" t="s">
        <v>98</v>
      </c>
      <c r="B7" s="18" t="s">
        <v>98</v>
      </c>
      <c r="C7" s="18" t="s">
        <v>98</v>
      </c>
      <c r="D7" s="18" t="s">
        <v>98</v>
      </c>
      <c r="E7" s="18" t="s">
        <v>98</v>
      </c>
      <c r="F7" s="19" t="s">
        <v>98</v>
      </c>
      <c r="G7" s="20">
        <v>1</v>
      </c>
      <c r="H7" s="20">
        <v>2</v>
      </c>
      <c r="I7" s="20">
        <v>3</v>
      </c>
      <c r="J7" s="20">
        <v>4</v>
      </c>
      <c r="K7" s="20">
        <v>5</v>
      </c>
      <c r="L7" s="20">
        <v>6</v>
      </c>
      <c r="M7" s="20">
        <v>7</v>
      </c>
      <c r="N7" s="20">
        <v>8</v>
      </c>
      <c r="O7" s="20">
        <v>9</v>
      </c>
      <c r="P7" s="20">
        <v>10</v>
      </c>
      <c r="Q7" s="20">
        <v>11</v>
      </c>
      <c r="R7" s="21">
        <v>12</v>
      </c>
      <c r="S7" s="21">
        <v>13</v>
      </c>
      <c r="T7" s="21">
        <v>14</v>
      </c>
      <c r="U7" s="22">
        <v>15</v>
      </c>
      <c r="V7" s="21">
        <v>16</v>
      </c>
      <c r="W7" s="21">
        <v>17</v>
      </c>
      <c r="X7" s="21">
        <v>18</v>
      </c>
      <c r="Y7" s="21">
        <v>19</v>
      </c>
      <c r="Z7" s="21">
        <v>20</v>
      </c>
      <c r="AA7" s="2">
        <v>21</v>
      </c>
      <c r="AB7" s="2">
        <v>22</v>
      </c>
      <c r="AC7" s="2">
        <v>23</v>
      </c>
      <c r="AD7" s="2">
        <v>24</v>
      </c>
      <c r="AE7" s="2">
        <v>25</v>
      </c>
    </row>
    <row r="8" spans="1:31" ht="20.25" customHeight="1">
      <c r="A8" s="98"/>
      <c r="B8" s="100"/>
      <c r="C8" s="98"/>
      <c r="D8" s="102"/>
      <c r="E8" s="101" t="s">
        <v>30</v>
      </c>
      <c r="F8" s="99"/>
      <c r="G8" s="95">
        <v>6072000</v>
      </c>
      <c r="H8" s="103">
        <v>1272000</v>
      </c>
      <c r="I8" s="95">
        <v>550000</v>
      </c>
      <c r="J8" s="95">
        <v>80000</v>
      </c>
      <c r="K8" s="95">
        <v>300000</v>
      </c>
      <c r="L8" s="95">
        <v>108000</v>
      </c>
      <c r="M8" s="95">
        <v>0</v>
      </c>
      <c r="N8" s="95">
        <v>100000</v>
      </c>
      <c r="O8" s="95">
        <v>160000</v>
      </c>
      <c r="P8" s="95">
        <v>200000</v>
      </c>
      <c r="Q8" s="95">
        <v>1480000</v>
      </c>
      <c r="R8" s="94">
        <v>100000</v>
      </c>
      <c r="S8" s="94">
        <v>0</v>
      </c>
      <c r="T8" s="94">
        <v>0</v>
      </c>
      <c r="U8" s="94">
        <v>442000</v>
      </c>
      <c r="V8" s="94">
        <v>300000</v>
      </c>
      <c r="W8" s="94">
        <v>0</v>
      </c>
      <c r="X8" s="94">
        <v>50000</v>
      </c>
      <c r="Y8" s="94">
        <v>110000</v>
      </c>
      <c r="Z8" s="96">
        <v>0</v>
      </c>
      <c r="AA8" s="97">
        <v>400000</v>
      </c>
      <c r="AB8" s="94">
        <v>0</v>
      </c>
      <c r="AC8" s="94">
        <v>0</v>
      </c>
      <c r="AD8" s="94">
        <v>420000</v>
      </c>
      <c r="AE8" s="94">
        <v>0</v>
      </c>
    </row>
    <row r="9" spans="1:31" ht="20.25" customHeight="1">
      <c r="A9" s="98"/>
      <c r="B9" s="100"/>
      <c r="C9" s="98"/>
      <c r="D9" s="102" t="s">
        <v>96</v>
      </c>
      <c r="E9" s="101" t="s">
        <v>113</v>
      </c>
      <c r="F9" s="99"/>
      <c r="G9" s="95">
        <v>6072000</v>
      </c>
      <c r="H9" s="103">
        <v>1272000</v>
      </c>
      <c r="I9" s="95">
        <v>550000</v>
      </c>
      <c r="J9" s="95">
        <v>80000</v>
      </c>
      <c r="K9" s="95">
        <v>300000</v>
      </c>
      <c r="L9" s="95">
        <v>108000</v>
      </c>
      <c r="M9" s="95">
        <v>0</v>
      </c>
      <c r="N9" s="95">
        <v>100000</v>
      </c>
      <c r="O9" s="95">
        <v>160000</v>
      </c>
      <c r="P9" s="95">
        <v>200000</v>
      </c>
      <c r="Q9" s="95">
        <v>1480000</v>
      </c>
      <c r="R9" s="94">
        <v>100000</v>
      </c>
      <c r="S9" s="94">
        <v>0</v>
      </c>
      <c r="T9" s="94">
        <v>0</v>
      </c>
      <c r="U9" s="94">
        <v>442000</v>
      </c>
      <c r="V9" s="94">
        <v>300000</v>
      </c>
      <c r="W9" s="94">
        <v>0</v>
      </c>
      <c r="X9" s="94">
        <v>50000</v>
      </c>
      <c r="Y9" s="94">
        <v>110000</v>
      </c>
      <c r="Z9" s="96">
        <v>0</v>
      </c>
      <c r="AA9" s="97">
        <v>400000</v>
      </c>
      <c r="AB9" s="94">
        <v>0</v>
      </c>
      <c r="AC9" s="94">
        <v>0</v>
      </c>
      <c r="AD9" s="94">
        <v>420000</v>
      </c>
      <c r="AE9" s="94">
        <v>0</v>
      </c>
    </row>
    <row r="10" spans="1:31" ht="20.25" customHeight="1">
      <c r="A10" s="98"/>
      <c r="B10" s="100"/>
      <c r="C10" s="98"/>
      <c r="D10" s="102" t="s">
        <v>137</v>
      </c>
      <c r="E10" s="101" t="s">
        <v>149</v>
      </c>
      <c r="F10" s="99"/>
      <c r="G10" s="95">
        <v>6072000</v>
      </c>
      <c r="H10" s="103">
        <v>1272000</v>
      </c>
      <c r="I10" s="95">
        <v>550000</v>
      </c>
      <c r="J10" s="95">
        <v>80000</v>
      </c>
      <c r="K10" s="95">
        <v>300000</v>
      </c>
      <c r="L10" s="95">
        <v>108000</v>
      </c>
      <c r="M10" s="95">
        <v>0</v>
      </c>
      <c r="N10" s="95">
        <v>100000</v>
      </c>
      <c r="O10" s="95">
        <v>160000</v>
      </c>
      <c r="P10" s="95">
        <v>200000</v>
      </c>
      <c r="Q10" s="95">
        <v>1480000</v>
      </c>
      <c r="R10" s="94">
        <v>100000</v>
      </c>
      <c r="S10" s="94">
        <v>0</v>
      </c>
      <c r="T10" s="94">
        <v>0</v>
      </c>
      <c r="U10" s="94">
        <v>442000</v>
      </c>
      <c r="V10" s="94">
        <v>300000</v>
      </c>
      <c r="W10" s="94">
        <v>0</v>
      </c>
      <c r="X10" s="94">
        <v>50000</v>
      </c>
      <c r="Y10" s="94">
        <v>110000</v>
      </c>
      <c r="Z10" s="96">
        <v>0</v>
      </c>
      <c r="AA10" s="97">
        <v>400000</v>
      </c>
      <c r="AB10" s="94">
        <v>0</v>
      </c>
      <c r="AC10" s="94">
        <v>0</v>
      </c>
      <c r="AD10" s="94">
        <v>420000</v>
      </c>
      <c r="AE10" s="94">
        <v>0</v>
      </c>
    </row>
    <row r="11" spans="1:31" ht="20.25" customHeight="1">
      <c r="A11" s="98" t="s">
        <v>101</v>
      </c>
      <c r="B11" s="100"/>
      <c r="C11" s="98"/>
      <c r="D11" s="102"/>
      <c r="E11" s="101" t="s">
        <v>114</v>
      </c>
      <c r="F11" s="99"/>
      <c r="G11" s="95">
        <v>6072000</v>
      </c>
      <c r="H11" s="103">
        <v>1272000</v>
      </c>
      <c r="I11" s="95">
        <v>550000</v>
      </c>
      <c r="J11" s="95">
        <v>80000</v>
      </c>
      <c r="K11" s="95">
        <v>300000</v>
      </c>
      <c r="L11" s="95">
        <v>108000</v>
      </c>
      <c r="M11" s="95">
        <v>0</v>
      </c>
      <c r="N11" s="95">
        <v>100000</v>
      </c>
      <c r="O11" s="95">
        <v>160000</v>
      </c>
      <c r="P11" s="95">
        <v>200000</v>
      </c>
      <c r="Q11" s="95">
        <v>1480000</v>
      </c>
      <c r="R11" s="94">
        <v>100000</v>
      </c>
      <c r="S11" s="94">
        <v>0</v>
      </c>
      <c r="T11" s="94">
        <v>0</v>
      </c>
      <c r="U11" s="94">
        <v>442000</v>
      </c>
      <c r="V11" s="94">
        <v>300000</v>
      </c>
      <c r="W11" s="94">
        <v>0</v>
      </c>
      <c r="X11" s="94">
        <v>50000</v>
      </c>
      <c r="Y11" s="94">
        <v>110000</v>
      </c>
      <c r="Z11" s="96">
        <v>0</v>
      </c>
      <c r="AA11" s="97">
        <v>400000</v>
      </c>
      <c r="AB11" s="94">
        <v>0</v>
      </c>
      <c r="AC11" s="94">
        <v>0</v>
      </c>
      <c r="AD11" s="94">
        <v>420000</v>
      </c>
      <c r="AE11" s="94">
        <v>0</v>
      </c>
    </row>
    <row r="12" spans="1:31" ht="20.25" customHeight="1">
      <c r="A12" s="98"/>
      <c r="B12" s="100" t="s">
        <v>116</v>
      </c>
      <c r="C12" s="98"/>
      <c r="D12" s="102"/>
      <c r="E12" s="101" t="s">
        <v>27</v>
      </c>
      <c r="F12" s="99"/>
      <c r="G12" s="95">
        <v>6072000</v>
      </c>
      <c r="H12" s="103">
        <v>1272000</v>
      </c>
      <c r="I12" s="95">
        <v>550000</v>
      </c>
      <c r="J12" s="95">
        <v>80000</v>
      </c>
      <c r="K12" s="95">
        <v>300000</v>
      </c>
      <c r="L12" s="95">
        <v>108000</v>
      </c>
      <c r="M12" s="95">
        <v>0</v>
      </c>
      <c r="N12" s="95">
        <v>100000</v>
      </c>
      <c r="O12" s="95">
        <v>160000</v>
      </c>
      <c r="P12" s="95">
        <v>200000</v>
      </c>
      <c r="Q12" s="95">
        <v>1480000</v>
      </c>
      <c r="R12" s="94">
        <v>100000</v>
      </c>
      <c r="S12" s="94">
        <v>0</v>
      </c>
      <c r="T12" s="94">
        <v>0</v>
      </c>
      <c r="U12" s="94">
        <v>442000</v>
      </c>
      <c r="V12" s="94">
        <v>300000</v>
      </c>
      <c r="W12" s="94">
        <v>0</v>
      </c>
      <c r="X12" s="94">
        <v>50000</v>
      </c>
      <c r="Y12" s="94">
        <v>110000</v>
      </c>
      <c r="Z12" s="96">
        <v>0</v>
      </c>
      <c r="AA12" s="97">
        <v>400000</v>
      </c>
      <c r="AB12" s="94">
        <v>0</v>
      </c>
      <c r="AC12" s="94">
        <v>0</v>
      </c>
      <c r="AD12" s="94">
        <v>420000</v>
      </c>
      <c r="AE12" s="94">
        <v>0</v>
      </c>
    </row>
    <row r="13" spans="1:31" ht="20.25" customHeight="1">
      <c r="A13" s="98" t="s">
        <v>8</v>
      </c>
      <c r="B13" s="100" t="s">
        <v>60</v>
      </c>
      <c r="C13" s="98" t="s">
        <v>38</v>
      </c>
      <c r="D13" s="102" t="s">
        <v>51</v>
      </c>
      <c r="E13" s="101" t="s">
        <v>142</v>
      </c>
      <c r="F13" s="99" t="s">
        <v>123</v>
      </c>
      <c r="G13" s="95">
        <v>182000</v>
      </c>
      <c r="H13" s="103">
        <v>72000</v>
      </c>
      <c r="I13" s="95">
        <v>50000</v>
      </c>
      <c r="J13" s="95">
        <v>0</v>
      </c>
      <c r="K13" s="95">
        <v>0</v>
      </c>
      <c r="L13" s="95">
        <v>30000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30000</v>
      </c>
      <c r="Z13" s="96">
        <v>0</v>
      </c>
      <c r="AA13" s="97">
        <v>0</v>
      </c>
      <c r="AB13" s="94">
        <v>0</v>
      </c>
      <c r="AC13" s="94">
        <v>0</v>
      </c>
      <c r="AD13" s="94">
        <v>0</v>
      </c>
      <c r="AE13" s="94">
        <v>0</v>
      </c>
    </row>
    <row r="14" spans="1:31" ht="20.25" customHeight="1">
      <c r="A14" s="98" t="s">
        <v>8</v>
      </c>
      <c r="B14" s="100" t="s">
        <v>60</v>
      </c>
      <c r="C14" s="98" t="s">
        <v>38</v>
      </c>
      <c r="D14" s="102" t="s">
        <v>51</v>
      </c>
      <c r="E14" s="101" t="s">
        <v>142</v>
      </c>
      <c r="F14" s="99" t="s">
        <v>70</v>
      </c>
      <c r="G14" s="95">
        <v>5890000</v>
      </c>
      <c r="H14" s="103">
        <v>1200000</v>
      </c>
      <c r="I14" s="95">
        <v>500000</v>
      </c>
      <c r="J14" s="95">
        <v>80000</v>
      </c>
      <c r="K14" s="95">
        <v>300000</v>
      </c>
      <c r="L14" s="95">
        <v>78000</v>
      </c>
      <c r="M14" s="95">
        <v>0</v>
      </c>
      <c r="N14" s="95">
        <v>100000</v>
      </c>
      <c r="O14" s="95">
        <v>160000</v>
      </c>
      <c r="P14" s="95">
        <v>200000</v>
      </c>
      <c r="Q14" s="95">
        <v>1480000</v>
      </c>
      <c r="R14" s="94">
        <v>100000</v>
      </c>
      <c r="S14" s="94">
        <v>0</v>
      </c>
      <c r="T14" s="94">
        <v>0</v>
      </c>
      <c r="U14" s="94">
        <v>442000</v>
      </c>
      <c r="V14" s="94">
        <v>300000</v>
      </c>
      <c r="W14" s="94">
        <v>0</v>
      </c>
      <c r="X14" s="94">
        <v>50000</v>
      </c>
      <c r="Y14" s="94">
        <v>80000</v>
      </c>
      <c r="Z14" s="96">
        <v>0</v>
      </c>
      <c r="AA14" s="97">
        <v>400000</v>
      </c>
      <c r="AB14" s="94">
        <v>0</v>
      </c>
      <c r="AC14" s="94">
        <v>0</v>
      </c>
      <c r="AD14" s="94">
        <v>420000</v>
      </c>
      <c r="AE14" s="94">
        <v>0</v>
      </c>
    </row>
    <row r="15" spans="1:3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4:31" ht="12.75" customHeight="1">
      <c r="D16" s="4"/>
      <c r="E16" s="4"/>
      <c r="N16" s="4"/>
      <c r="O16" s="4"/>
      <c r="P16" s="4"/>
      <c r="Q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"/>
    </row>
    <row r="17" spans="4:31" ht="12.75" customHeight="1">
      <c r="D17" s="4"/>
      <c r="E17" s="4"/>
      <c r="N17" s="4"/>
      <c r="O17" s="4"/>
      <c r="Q17" s="4"/>
      <c r="R17" s="4"/>
      <c r="S17" s="4"/>
      <c r="T17" s="4"/>
      <c r="V17" s="4"/>
      <c r="W17" s="4"/>
      <c r="X17" s="4"/>
      <c r="Y17" s="4"/>
      <c r="Z17" s="4"/>
      <c r="AA17" s="4"/>
      <c r="AE17" s="4"/>
    </row>
    <row r="18" spans="4:31" ht="12.75" customHeight="1">
      <c r="D18" s="4"/>
      <c r="E18" s="4"/>
      <c r="F18" s="4"/>
      <c r="N18" s="4"/>
      <c r="O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E18" s="4"/>
    </row>
    <row r="19" spans="5:31" ht="12.75" customHeight="1">
      <c r="E19" s="4"/>
      <c r="F19" s="4"/>
      <c r="I19" s="4"/>
      <c r="P19" s="4"/>
      <c r="U19" s="24"/>
      <c r="V19" s="4"/>
      <c r="W19" s="4"/>
      <c r="X19" s="4"/>
      <c r="Y19" s="4"/>
      <c r="Z19" s="4"/>
      <c r="AA19" s="4"/>
      <c r="AE19" s="4"/>
    </row>
    <row r="20" spans="5:31" ht="12.75" customHeight="1">
      <c r="E20" s="4"/>
      <c r="F20" s="4"/>
      <c r="O20" s="4"/>
      <c r="P20" s="4"/>
      <c r="T20" s="4"/>
      <c r="U20" s="4"/>
      <c r="W20" s="4"/>
      <c r="X20" s="4"/>
      <c r="Y20" s="4"/>
      <c r="Z20" s="4"/>
      <c r="AE20" s="4"/>
    </row>
    <row r="21" spans="6:31" ht="12.75" customHeight="1">
      <c r="F21" s="4"/>
      <c r="O21" s="4"/>
      <c r="S21" s="4"/>
      <c r="T21" s="4"/>
      <c r="W21" s="4"/>
      <c r="X21" s="4"/>
      <c r="Y21" s="4"/>
      <c r="Z21" s="4"/>
      <c r="AE21" s="4"/>
    </row>
    <row r="22" spans="6:31" ht="12.75" customHeight="1">
      <c r="F22" s="4"/>
      <c r="S22" s="4"/>
      <c r="W22" s="4"/>
      <c r="X22" s="4"/>
      <c r="Y22" s="4"/>
      <c r="Z22" s="4"/>
      <c r="AE22" s="4"/>
    </row>
    <row r="23" spans="23:31" ht="12.75" customHeight="1">
      <c r="W23" s="4"/>
      <c r="X23" s="4"/>
      <c r="Y23" s="4"/>
      <c r="AE23" s="4"/>
    </row>
    <row r="24" spans="14:31" ht="12.75" customHeight="1">
      <c r="N24" s="4"/>
      <c r="AE24" s="4"/>
    </row>
    <row r="25" ht="12.75" customHeight="1">
      <c r="AE25" s="4"/>
    </row>
    <row r="26" spans="26:31" ht="12.75" customHeight="1">
      <c r="Z26" s="4"/>
      <c r="AA26" s="4"/>
      <c r="AB26" s="4"/>
      <c r="AC26" s="4"/>
      <c r="AD26" s="4"/>
      <c r="AE26" s="4"/>
    </row>
    <row r="27" spans="26:30" ht="12.75" customHeight="1">
      <c r="Z27" s="4"/>
      <c r="AA27" s="4"/>
      <c r="AB27" s="4"/>
      <c r="AC27" s="4"/>
      <c r="AD27" s="4"/>
    </row>
    <row r="28" spans="23:30" ht="12.75" customHeight="1">
      <c r="W28" s="4"/>
      <c r="X28" s="4"/>
      <c r="Y28" s="4"/>
      <c r="Z28" s="4"/>
      <c r="AA28" s="4"/>
      <c r="AB28" s="4"/>
      <c r="AC28" s="4"/>
      <c r="AD28" s="4"/>
    </row>
    <row r="29" spans="21:25" ht="12.75" customHeight="1">
      <c r="U29" s="4"/>
      <c r="V29" s="4"/>
      <c r="W29" s="4"/>
      <c r="X29" s="4"/>
      <c r="Y29" s="4"/>
    </row>
  </sheetData>
  <mergeCells count="33">
    <mergeCell ref="X5:X6"/>
    <mergeCell ref="Y5:Y6"/>
    <mergeCell ref="A2:AE2"/>
    <mergeCell ref="AE5:AE6"/>
    <mergeCell ref="Z5:Z6"/>
    <mergeCell ref="AC5:AC6"/>
    <mergeCell ref="AB5:AB6"/>
    <mergeCell ref="AA5:AA6"/>
    <mergeCell ref="AD5:AD6"/>
    <mergeCell ref="T5:T6"/>
    <mergeCell ref="U5:U6"/>
    <mergeCell ref="V5:V6"/>
    <mergeCell ref="W5:W6"/>
    <mergeCell ref="O5:O6"/>
    <mergeCell ref="M5:M6"/>
    <mergeCell ref="R5:R6"/>
    <mergeCell ref="S5:S6"/>
    <mergeCell ref="A4:C4"/>
    <mergeCell ref="D4:D6"/>
    <mergeCell ref="E4:E6"/>
    <mergeCell ref="F4:F6"/>
    <mergeCell ref="A5:A6"/>
    <mergeCell ref="B5:B6"/>
    <mergeCell ref="C5:C6"/>
    <mergeCell ref="G5:G6"/>
    <mergeCell ref="Q5:Q6"/>
    <mergeCell ref="I5:I6"/>
    <mergeCell ref="H5:H6"/>
    <mergeCell ref="P5:P6"/>
    <mergeCell ref="J5:J6"/>
    <mergeCell ref="K5:K6"/>
    <mergeCell ref="L5:L6"/>
    <mergeCell ref="N5:N6"/>
  </mergeCells>
  <printOptions gridLines="1" horizontalCentered="1"/>
  <pageMargins left="0.39" right="0.43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workbookViewId="0" topLeftCell="A1">
      <selection activeCell="A2" sqref="A2:P2"/>
    </sheetView>
  </sheetViews>
  <sheetFormatPr defaultColWidth="9.16015625" defaultRowHeight="11.25"/>
  <cols>
    <col min="1" max="1" width="23" style="0" customWidth="1"/>
    <col min="2" max="2" width="17.16015625" style="0" customWidth="1"/>
    <col min="3" max="3" width="28.33203125" style="0" customWidth="1"/>
    <col min="4" max="4" width="17.83203125" style="0" customWidth="1"/>
    <col min="5" max="5" width="25.83203125" style="0" customWidth="1"/>
    <col min="6" max="6" width="16.66015625" style="0" customWidth="1"/>
    <col min="7" max="7" width="15.16015625" style="0" customWidth="1"/>
    <col min="8" max="8" width="13.16015625" style="0" customWidth="1"/>
    <col min="9" max="9" width="11.83203125" style="0" customWidth="1"/>
    <col min="10" max="10" width="11.66015625" style="0" customWidth="1"/>
    <col min="11" max="11" width="11.83203125" style="0" customWidth="1"/>
    <col min="12" max="12" width="10.33203125" style="0" customWidth="1"/>
    <col min="13" max="13" width="10.66015625" style="0" customWidth="1"/>
    <col min="14" max="14" width="11" style="0" customWidth="1"/>
    <col min="15" max="15" width="9" style="0" customWidth="1"/>
    <col min="16" max="16" width="11.83203125" style="0" customWidth="1"/>
    <col min="17" max="254" width="9" style="0" customWidth="1"/>
  </cols>
  <sheetData>
    <row r="1" spans="1:254" ht="20.25" customHeight="1">
      <c r="A1" s="26"/>
      <c r="B1" s="27"/>
      <c r="E1" s="27"/>
      <c r="F1" s="1"/>
      <c r="G1" s="1"/>
      <c r="H1" s="10"/>
      <c r="I1" s="10"/>
      <c r="J1" s="10"/>
      <c r="K1" s="10"/>
      <c r="L1" s="10"/>
      <c r="M1" s="10"/>
      <c r="N1" s="10"/>
      <c r="O1" s="10"/>
      <c r="P1" s="1" t="s">
        <v>1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</row>
    <row r="2" spans="1:254" ht="21" customHeight="1">
      <c r="A2" s="153" t="s">
        <v>66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</row>
    <row r="3" spans="2:254" ht="20.25" customHeight="1">
      <c r="B3" s="30"/>
      <c r="E3" s="30"/>
      <c r="F3" s="10"/>
      <c r="G3" s="10"/>
      <c r="H3" s="10"/>
      <c r="I3" s="10"/>
      <c r="J3" s="10"/>
      <c r="K3" s="10"/>
      <c r="L3" s="10"/>
      <c r="M3" s="10"/>
      <c r="N3" s="10"/>
      <c r="O3" s="10"/>
      <c r="P3" s="1" t="s">
        <v>6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</row>
    <row r="4" spans="1:254" ht="21.75" customHeight="1">
      <c r="A4" s="143" t="s">
        <v>17</v>
      </c>
      <c r="B4" s="144"/>
      <c r="C4" s="145" t="s">
        <v>12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ht="20.25" customHeight="1">
      <c r="A5" s="137" t="s">
        <v>21</v>
      </c>
      <c r="B5" s="139" t="s">
        <v>41</v>
      </c>
      <c r="C5" s="136" t="s">
        <v>73</v>
      </c>
      <c r="D5" s="136" t="s">
        <v>132</v>
      </c>
      <c r="E5" s="141" t="s">
        <v>57</v>
      </c>
      <c r="F5" s="31" t="s">
        <v>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ht="51" customHeight="1">
      <c r="A6" s="138"/>
      <c r="B6" s="140"/>
      <c r="C6" s="136"/>
      <c r="D6" s="136"/>
      <c r="E6" s="142"/>
      <c r="F6" s="25" t="s">
        <v>30</v>
      </c>
      <c r="G6" s="32" t="s">
        <v>133</v>
      </c>
      <c r="H6" s="32" t="s">
        <v>50</v>
      </c>
      <c r="I6" s="32" t="s">
        <v>5</v>
      </c>
      <c r="J6" s="32" t="s">
        <v>24</v>
      </c>
      <c r="K6" s="32" t="s">
        <v>92</v>
      </c>
      <c r="L6" s="32" t="s">
        <v>55</v>
      </c>
      <c r="M6" s="32" t="s">
        <v>94</v>
      </c>
      <c r="N6" s="25" t="s">
        <v>14</v>
      </c>
      <c r="O6" s="32" t="s">
        <v>147</v>
      </c>
      <c r="P6" s="25" t="s">
        <v>89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1:254" ht="20.25" customHeight="1">
      <c r="A7" s="33" t="s">
        <v>36</v>
      </c>
      <c r="B7" s="114">
        <v>239784343</v>
      </c>
      <c r="C7" s="34" t="s">
        <v>67</v>
      </c>
      <c r="D7" s="110">
        <v>58475085</v>
      </c>
      <c r="E7" s="35" t="s">
        <v>153</v>
      </c>
      <c r="F7" s="36">
        <f aca="true" t="shared" si="0" ref="F7:P7">F8+F9+F10</f>
        <v>2272072.94</v>
      </c>
      <c r="G7" s="36">
        <f t="shared" si="0"/>
        <v>2272072.94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6">
        <f t="shared" si="0"/>
        <v>0</v>
      </c>
      <c r="L7" s="36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</row>
    <row r="8" spans="1:254" ht="20.25" customHeight="1">
      <c r="A8" s="38" t="s">
        <v>48</v>
      </c>
      <c r="B8" s="114">
        <v>0</v>
      </c>
      <c r="C8" s="34" t="s">
        <v>31</v>
      </c>
      <c r="D8" s="110">
        <v>0</v>
      </c>
      <c r="E8" s="39" t="s">
        <v>43</v>
      </c>
      <c r="F8" s="95">
        <v>1933971.72</v>
      </c>
      <c r="G8" s="95">
        <v>1933971.72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</row>
    <row r="9" spans="1:254" ht="20.25" customHeight="1">
      <c r="A9" s="40" t="s">
        <v>13</v>
      </c>
      <c r="B9" s="114">
        <v>0</v>
      </c>
      <c r="C9" s="34" t="s">
        <v>47</v>
      </c>
      <c r="D9" s="110">
        <v>0</v>
      </c>
      <c r="E9" s="41" t="s">
        <v>99</v>
      </c>
      <c r="F9" s="95">
        <v>224573.06</v>
      </c>
      <c r="G9" s="95">
        <v>224573.06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</row>
    <row r="10" spans="1:254" ht="20.25" customHeight="1">
      <c r="A10" s="42" t="s">
        <v>34</v>
      </c>
      <c r="B10" s="114">
        <v>0</v>
      </c>
      <c r="C10" s="34" t="s">
        <v>108</v>
      </c>
      <c r="D10" s="110">
        <v>0</v>
      </c>
      <c r="E10" s="41" t="s">
        <v>72</v>
      </c>
      <c r="F10" s="95">
        <v>113528.16</v>
      </c>
      <c r="G10" s="95">
        <v>113528.16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</row>
    <row r="11" spans="1:254" ht="20.25" customHeight="1">
      <c r="A11" s="38" t="s">
        <v>23</v>
      </c>
      <c r="B11" s="95">
        <v>0</v>
      </c>
      <c r="C11" s="43" t="s">
        <v>44</v>
      </c>
      <c r="D11" s="109">
        <v>0</v>
      </c>
      <c r="E11" s="44" t="s">
        <v>77</v>
      </c>
      <c r="F11" s="45">
        <f aca="true" t="shared" si="1" ref="F11:P11">F12+F13+F14+F15+F16+F17</f>
        <v>237512270</v>
      </c>
      <c r="G11" s="45">
        <f t="shared" si="1"/>
        <v>237512270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 t="shared" si="1"/>
        <v>0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</row>
    <row r="12" spans="1:254" ht="20.25" customHeight="1">
      <c r="A12" s="46" t="s">
        <v>69</v>
      </c>
      <c r="B12" s="113">
        <v>0</v>
      </c>
      <c r="C12" s="43" t="s">
        <v>82</v>
      </c>
      <c r="D12" s="109">
        <v>0</v>
      </c>
      <c r="E12" s="47" t="s">
        <v>95</v>
      </c>
      <c r="F12" s="104">
        <v>150000</v>
      </c>
      <c r="G12" s="104">
        <v>150000</v>
      </c>
      <c r="H12" s="104">
        <v>0</v>
      </c>
      <c r="I12" s="104">
        <v>0</v>
      </c>
      <c r="J12" s="104">
        <v>0</v>
      </c>
      <c r="K12" s="114">
        <v>0</v>
      </c>
      <c r="L12" s="115">
        <v>0</v>
      </c>
      <c r="M12" s="104">
        <v>0</v>
      </c>
      <c r="N12" s="114">
        <v>0</v>
      </c>
      <c r="O12" s="115">
        <v>0</v>
      </c>
      <c r="P12" s="95">
        <v>0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254" ht="20.25" customHeight="1">
      <c r="A13" s="48" t="s">
        <v>75</v>
      </c>
      <c r="B13" s="95">
        <v>0</v>
      </c>
      <c r="C13" s="43" t="s">
        <v>121</v>
      </c>
      <c r="D13" s="109">
        <v>0</v>
      </c>
      <c r="E13" s="49" t="s">
        <v>87</v>
      </c>
      <c r="F13" s="104">
        <v>64365085</v>
      </c>
      <c r="G13" s="104">
        <v>64365085</v>
      </c>
      <c r="H13" s="104">
        <v>0</v>
      </c>
      <c r="I13" s="104">
        <v>0</v>
      </c>
      <c r="J13" s="104">
        <v>0</v>
      </c>
      <c r="K13" s="114">
        <v>0</v>
      </c>
      <c r="L13" s="115">
        <v>0</v>
      </c>
      <c r="M13" s="104">
        <v>0</v>
      </c>
      <c r="N13" s="114">
        <v>0</v>
      </c>
      <c r="O13" s="115">
        <v>0</v>
      </c>
      <c r="P13" s="114">
        <v>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</row>
    <row r="14" spans="1:254" ht="20.25" customHeight="1">
      <c r="A14" s="33" t="s">
        <v>157</v>
      </c>
      <c r="B14" s="111">
        <v>0</v>
      </c>
      <c r="C14" s="43" t="s">
        <v>49</v>
      </c>
      <c r="D14" s="109">
        <v>0</v>
      </c>
      <c r="E14" s="49" t="s">
        <v>97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14">
        <v>0</v>
      </c>
      <c r="L14" s="115">
        <v>0</v>
      </c>
      <c r="M14" s="104">
        <v>0</v>
      </c>
      <c r="N14" s="114">
        <v>0</v>
      </c>
      <c r="O14" s="115">
        <v>0</v>
      </c>
      <c r="P14" s="114">
        <v>0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</row>
    <row r="15" spans="1:254" ht="20.25" customHeight="1">
      <c r="A15" s="28" t="s">
        <v>29</v>
      </c>
      <c r="B15" s="112">
        <v>0</v>
      </c>
      <c r="C15" s="43" t="s">
        <v>35</v>
      </c>
      <c r="D15" s="109">
        <v>0</v>
      </c>
      <c r="E15" s="50" t="s">
        <v>81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9">
        <v>0</v>
      </c>
      <c r="L15" s="107">
        <v>0</v>
      </c>
      <c r="M15" s="106">
        <v>0</v>
      </c>
      <c r="N15" s="109">
        <v>0</v>
      </c>
      <c r="O15" s="107">
        <v>0</v>
      </c>
      <c r="P15" s="109">
        <v>0</v>
      </c>
      <c r="Q15" s="51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ht="20.25" customHeight="1">
      <c r="A16" s="33" t="s">
        <v>11</v>
      </c>
      <c r="B16" s="111">
        <v>0</v>
      </c>
      <c r="C16" s="43" t="s">
        <v>26</v>
      </c>
      <c r="D16" s="109">
        <v>0</v>
      </c>
      <c r="E16" s="50" t="s">
        <v>145</v>
      </c>
      <c r="F16" s="106">
        <v>172997185</v>
      </c>
      <c r="G16" s="106">
        <v>172997185</v>
      </c>
      <c r="H16" s="106">
        <v>0</v>
      </c>
      <c r="I16" s="106">
        <v>0</v>
      </c>
      <c r="J16" s="106">
        <v>0</v>
      </c>
      <c r="K16" s="109">
        <v>0</v>
      </c>
      <c r="L16" s="107">
        <v>0</v>
      </c>
      <c r="M16" s="106">
        <v>0</v>
      </c>
      <c r="N16" s="109">
        <v>0</v>
      </c>
      <c r="O16" s="107">
        <v>0</v>
      </c>
      <c r="P16" s="109">
        <v>0</v>
      </c>
      <c r="Q16" s="51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ht="20.25" customHeight="1">
      <c r="A17" s="52"/>
      <c r="B17" s="53"/>
      <c r="C17" s="43" t="s">
        <v>127</v>
      </c>
      <c r="D17" s="109">
        <v>0</v>
      </c>
      <c r="E17" s="54" t="s">
        <v>148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10">
        <v>0</v>
      </c>
      <c r="L17" s="108">
        <v>0</v>
      </c>
      <c r="M17" s="105">
        <v>0</v>
      </c>
      <c r="N17" s="110">
        <v>0</v>
      </c>
      <c r="O17" s="108">
        <v>0</v>
      </c>
      <c r="P17" s="110">
        <v>0</v>
      </c>
      <c r="Q17" s="51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ht="20.25" customHeight="1">
      <c r="A18" s="33"/>
      <c r="B18" s="53"/>
      <c r="C18" s="43" t="s">
        <v>144</v>
      </c>
      <c r="D18" s="109">
        <v>0</v>
      </c>
      <c r="E18" s="55"/>
      <c r="F18" s="56"/>
      <c r="G18" s="56"/>
      <c r="H18" s="56"/>
      <c r="I18" s="56"/>
      <c r="J18" s="57"/>
      <c r="K18" s="57"/>
      <c r="L18" s="56"/>
      <c r="M18" s="56"/>
      <c r="N18" s="57"/>
      <c r="O18" s="56"/>
      <c r="P18" s="5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ht="20.25" customHeight="1">
      <c r="A19" s="33"/>
      <c r="B19" s="53"/>
      <c r="C19" s="43" t="s">
        <v>119</v>
      </c>
      <c r="D19" s="109">
        <v>0</v>
      </c>
      <c r="E19" s="55"/>
      <c r="F19" s="37"/>
      <c r="G19" s="37"/>
      <c r="H19" s="36"/>
      <c r="I19" s="37"/>
      <c r="J19" s="37"/>
      <c r="K19" s="37"/>
      <c r="L19" s="37"/>
      <c r="M19" s="37"/>
      <c r="N19" s="37"/>
      <c r="O19" s="37"/>
      <c r="P19" s="3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ht="20.25" customHeight="1">
      <c r="A20" s="33"/>
      <c r="B20" s="53"/>
      <c r="C20" s="43" t="s">
        <v>125</v>
      </c>
      <c r="D20" s="109">
        <v>0</v>
      </c>
      <c r="E20" s="55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ht="20.25" customHeight="1">
      <c r="A21" s="33"/>
      <c r="B21" s="53"/>
      <c r="C21" s="43" t="s">
        <v>62</v>
      </c>
      <c r="D21" s="109">
        <v>181309257.94</v>
      </c>
      <c r="E21" s="5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</row>
    <row r="22" spans="1:254" ht="20.25" customHeight="1">
      <c r="A22" s="33"/>
      <c r="B22" s="53"/>
      <c r="C22" s="43" t="s">
        <v>59</v>
      </c>
      <c r="D22" s="109">
        <v>0</v>
      </c>
      <c r="E22" s="55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</row>
    <row r="23" spans="1:254" ht="20.25" customHeight="1">
      <c r="A23" s="33"/>
      <c r="B23" s="53"/>
      <c r="C23" s="43" t="s">
        <v>115</v>
      </c>
      <c r="D23" s="109">
        <v>0</v>
      </c>
      <c r="E23" s="55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</row>
    <row r="24" spans="1:254" ht="20.25" customHeight="1">
      <c r="A24" s="33"/>
      <c r="B24" s="53"/>
      <c r="C24" s="43" t="s">
        <v>33</v>
      </c>
      <c r="D24" s="109">
        <v>0</v>
      </c>
      <c r="E24" s="55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1:254" ht="20.25" customHeight="1">
      <c r="A25" s="33"/>
      <c r="B25" s="53"/>
      <c r="C25" s="43" t="s">
        <v>80</v>
      </c>
      <c r="D25" s="109">
        <v>0</v>
      </c>
      <c r="E25" s="55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</row>
    <row r="26" spans="1:254" ht="20.25" customHeight="1">
      <c r="A26" s="33"/>
      <c r="B26" s="53"/>
      <c r="C26" s="43" t="s">
        <v>117</v>
      </c>
      <c r="D26" s="109">
        <v>0</v>
      </c>
      <c r="E26" s="55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20.25" customHeight="1">
      <c r="A27" s="33"/>
      <c r="B27" s="53"/>
      <c r="C27" s="43" t="s">
        <v>85</v>
      </c>
      <c r="D27" s="109">
        <v>0</v>
      </c>
      <c r="E27" s="5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20.25" customHeight="1">
      <c r="A28" s="33"/>
      <c r="B28" s="53"/>
      <c r="C28" s="43" t="s">
        <v>45</v>
      </c>
      <c r="D28" s="109">
        <v>0</v>
      </c>
      <c r="E28" s="55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20.25" customHeight="1">
      <c r="A29" s="33"/>
      <c r="B29" s="53"/>
      <c r="C29" s="43" t="s">
        <v>86</v>
      </c>
      <c r="D29" s="109">
        <v>0</v>
      </c>
      <c r="E29" s="55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20.25" customHeight="1">
      <c r="A30" s="33"/>
      <c r="B30" s="53"/>
      <c r="C30" s="43" t="s">
        <v>129</v>
      </c>
      <c r="D30" s="109">
        <v>0</v>
      </c>
      <c r="E30" s="55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20.25" customHeight="1">
      <c r="A31" s="33"/>
      <c r="B31" s="53"/>
      <c r="C31" s="43" t="s">
        <v>105</v>
      </c>
      <c r="D31" s="109">
        <v>0</v>
      </c>
      <c r="E31" s="55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20.25" customHeight="1">
      <c r="A32" s="33"/>
      <c r="B32" s="53"/>
      <c r="C32" s="43" t="s">
        <v>53</v>
      </c>
      <c r="D32" s="110">
        <v>0</v>
      </c>
      <c r="E32" s="55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20.25" customHeight="1">
      <c r="A33" s="58" t="s">
        <v>100</v>
      </c>
      <c r="B33" s="23">
        <f>B7+B8+B9+B10+B11+B12+B13+B14+B15+B16</f>
        <v>239784343</v>
      </c>
      <c r="C33" s="2" t="s">
        <v>30</v>
      </c>
      <c r="D33" s="56">
        <f>SUM(D7:D32)</f>
        <v>239784342.94</v>
      </c>
      <c r="E33" s="59" t="s">
        <v>141</v>
      </c>
      <c r="F33" s="60">
        <f aca="true" t="shared" si="2" ref="F33:P33">F7+F11</f>
        <v>239784342.94</v>
      </c>
      <c r="G33" s="60">
        <f t="shared" si="2"/>
        <v>239784342.94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60">
        <f t="shared" si="2"/>
        <v>0</v>
      </c>
      <c r="M33" s="60">
        <f t="shared" si="2"/>
        <v>0</v>
      </c>
      <c r="N33" s="60">
        <f t="shared" si="2"/>
        <v>0</v>
      </c>
      <c r="O33" s="60">
        <f t="shared" si="2"/>
        <v>0</v>
      </c>
      <c r="P33" s="60">
        <f t="shared" si="2"/>
        <v>0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20.25" customHeight="1">
      <c r="A34" s="28"/>
      <c r="B34" s="28"/>
      <c r="E34" s="28"/>
      <c r="F34" s="28"/>
      <c r="G34" s="28"/>
      <c r="H34" s="28"/>
      <c r="I34" s="28"/>
      <c r="J34" s="28"/>
      <c r="K34" s="28"/>
      <c r="L34" s="28"/>
      <c r="M34" s="51"/>
      <c r="N34" s="51"/>
      <c r="O34" s="5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20.25" customHeight="1">
      <c r="A35" s="28"/>
      <c r="B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51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ht="20.25" customHeight="1">
      <c r="A36" s="51"/>
      <c r="B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</sheetData>
  <mergeCells count="8">
    <mergeCell ref="A2:P2"/>
    <mergeCell ref="A5:A6"/>
    <mergeCell ref="B5:B6"/>
    <mergeCell ref="E5:E6"/>
    <mergeCell ref="A4:B4"/>
    <mergeCell ref="C4:P4"/>
    <mergeCell ref="C5:C6"/>
    <mergeCell ref="D5:D6"/>
  </mergeCells>
  <printOptions horizontalCentered="1"/>
  <pageMargins left="0.5118110236220472" right="0.3937007874015748" top="0.63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16015625" style="0" customWidth="1"/>
    <col min="2" max="2" width="6.33203125" style="0" customWidth="1"/>
    <col min="3" max="3" width="7.5" style="0" customWidth="1"/>
    <col min="4" max="4" width="13.83203125" style="0" customWidth="1"/>
    <col min="5" max="5" width="35.16015625" style="0" customWidth="1"/>
    <col min="6" max="9" width="14.33203125" style="0" customWidth="1"/>
    <col min="10" max="10" width="9.83203125" style="0" customWidth="1"/>
    <col min="11" max="11" width="10" style="0" customWidth="1"/>
    <col min="12" max="12" width="11" style="0" customWidth="1"/>
    <col min="13" max="13" width="10" style="0" customWidth="1"/>
    <col min="14" max="14" width="10.83203125" style="0" customWidth="1"/>
    <col min="15" max="15" width="9.83203125" style="0" customWidth="1"/>
    <col min="16" max="16" width="14.33203125" style="0" customWidth="1"/>
  </cols>
  <sheetData>
    <row r="1" spans="1:16" ht="20.25" customHeight="1">
      <c r="A1" s="61"/>
      <c r="B1" s="61"/>
      <c r="C1" s="62"/>
      <c r="D1" s="63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1" t="s">
        <v>154</v>
      </c>
    </row>
    <row r="2" spans="1:16" ht="20.25" customHeight="1">
      <c r="A2" s="66" t="s">
        <v>140</v>
      </c>
      <c r="B2" s="66"/>
      <c r="C2" s="67"/>
      <c r="D2" s="68"/>
      <c r="E2" s="68"/>
      <c r="F2" s="68"/>
      <c r="G2" s="68"/>
      <c r="H2" s="69"/>
      <c r="I2" s="69"/>
      <c r="J2" s="69"/>
      <c r="K2" s="69"/>
      <c r="L2" s="69"/>
      <c r="M2" s="69"/>
      <c r="N2" s="69"/>
      <c r="O2" s="69"/>
      <c r="P2" s="70"/>
    </row>
    <row r="3" spans="1:16" ht="20.25" customHeight="1">
      <c r="A3" s="4"/>
      <c r="B3" s="71"/>
      <c r="C3" s="62"/>
      <c r="D3" s="9"/>
      <c r="E3" s="64"/>
      <c r="F3" s="64"/>
      <c r="G3" s="8"/>
      <c r="H3" s="65"/>
      <c r="I3" s="65"/>
      <c r="J3" s="65"/>
      <c r="K3" s="65"/>
      <c r="L3" s="65"/>
      <c r="M3" s="65"/>
      <c r="N3" s="65"/>
      <c r="O3" s="65"/>
      <c r="P3" s="72" t="s">
        <v>6</v>
      </c>
    </row>
    <row r="4" spans="1:16" ht="18.75" customHeight="1">
      <c r="A4" s="91" t="s">
        <v>158</v>
      </c>
      <c r="B4" s="91"/>
      <c r="C4" s="91"/>
      <c r="D4" s="123" t="s">
        <v>64</v>
      </c>
      <c r="E4" s="123" t="s">
        <v>40</v>
      </c>
      <c r="F4" s="123" t="s">
        <v>122</v>
      </c>
      <c r="G4" s="123" t="s">
        <v>133</v>
      </c>
      <c r="H4" s="90" t="s">
        <v>50</v>
      </c>
      <c r="I4" s="93" t="s">
        <v>5</v>
      </c>
      <c r="J4" s="93" t="s">
        <v>20</v>
      </c>
      <c r="K4" s="92" t="s">
        <v>76</v>
      </c>
      <c r="L4" s="92" t="s">
        <v>55</v>
      </c>
      <c r="M4" s="92" t="s">
        <v>147</v>
      </c>
      <c r="N4" s="92" t="s">
        <v>89</v>
      </c>
      <c r="O4" s="132" t="s">
        <v>94</v>
      </c>
      <c r="P4" s="132" t="s">
        <v>131</v>
      </c>
    </row>
    <row r="5" spans="1:16" ht="13.5" customHeight="1">
      <c r="A5" s="73" t="s">
        <v>61</v>
      </c>
      <c r="B5" s="74" t="s">
        <v>107</v>
      </c>
      <c r="C5" s="74" t="s">
        <v>106</v>
      </c>
      <c r="D5" s="123"/>
      <c r="E5" s="123"/>
      <c r="F5" s="123"/>
      <c r="G5" s="123"/>
      <c r="H5" s="90"/>
      <c r="I5" s="93"/>
      <c r="J5" s="93"/>
      <c r="K5" s="92"/>
      <c r="L5" s="92"/>
      <c r="M5" s="92"/>
      <c r="N5" s="92"/>
      <c r="O5" s="132"/>
      <c r="P5" s="132"/>
    </row>
    <row r="6" spans="1:16" ht="14.25" customHeight="1">
      <c r="A6" s="73" t="s">
        <v>98</v>
      </c>
      <c r="B6" s="74" t="s">
        <v>98</v>
      </c>
      <c r="C6" s="74" t="s">
        <v>98</v>
      </c>
      <c r="D6" s="13" t="s">
        <v>98</v>
      </c>
      <c r="E6" s="13" t="s">
        <v>118</v>
      </c>
      <c r="F6" s="75">
        <v>1</v>
      </c>
      <c r="G6" s="75">
        <v>2</v>
      </c>
      <c r="H6" s="75">
        <v>3</v>
      </c>
      <c r="I6" s="75">
        <v>4</v>
      </c>
      <c r="J6" s="75">
        <v>5</v>
      </c>
      <c r="K6" s="75">
        <v>6</v>
      </c>
      <c r="L6" s="75">
        <v>7</v>
      </c>
      <c r="M6" s="75">
        <v>8</v>
      </c>
      <c r="N6" s="75">
        <v>9</v>
      </c>
      <c r="O6" s="3">
        <v>10</v>
      </c>
      <c r="P6" s="3">
        <v>11</v>
      </c>
    </row>
    <row r="7" spans="1:16" ht="20.25" customHeight="1">
      <c r="A7" s="98"/>
      <c r="B7" s="98"/>
      <c r="C7" s="98"/>
      <c r="D7" s="98"/>
      <c r="E7" s="117" t="s">
        <v>30</v>
      </c>
      <c r="F7" s="116">
        <v>239784343</v>
      </c>
      <c r="G7" s="116">
        <v>239784343</v>
      </c>
      <c r="H7" s="116">
        <v>0</v>
      </c>
      <c r="I7" s="116">
        <v>0</v>
      </c>
      <c r="J7" s="116">
        <v>0</v>
      </c>
      <c r="K7" s="95">
        <v>0</v>
      </c>
      <c r="L7" s="103">
        <v>0</v>
      </c>
      <c r="M7" s="116">
        <v>0</v>
      </c>
      <c r="N7" s="95">
        <v>0</v>
      </c>
      <c r="O7" s="103">
        <v>0</v>
      </c>
      <c r="P7" s="95">
        <v>0</v>
      </c>
    </row>
    <row r="8" spans="1:16" ht="20.25" customHeight="1">
      <c r="A8" s="98" t="s">
        <v>101</v>
      </c>
      <c r="B8" s="98"/>
      <c r="C8" s="98"/>
      <c r="D8" s="98"/>
      <c r="E8" s="117" t="s">
        <v>18</v>
      </c>
      <c r="F8" s="116">
        <v>239784343</v>
      </c>
      <c r="G8" s="116">
        <v>239784343</v>
      </c>
      <c r="H8" s="116">
        <v>0</v>
      </c>
      <c r="I8" s="116">
        <v>0</v>
      </c>
      <c r="J8" s="116">
        <v>0</v>
      </c>
      <c r="K8" s="95">
        <v>0</v>
      </c>
      <c r="L8" s="103">
        <v>0</v>
      </c>
      <c r="M8" s="116">
        <v>0</v>
      </c>
      <c r="N8" s="95">
        <v>0</v>
      </c>
      <c r="O8" s="103">
        <v>0</v>
      </c>
      <c r="P8" s="95">
        <v>0</v>
      </c>
    </row>
    <row r="9" spans="1:16" ht="20.25" customHeight="1">
      <c r="A9" s="98"/>
      <c r="B9" s="98" t="s">
        <v>116</v>
      </c>
      <c r="C9" s="98"/>
      <c r="D9" s="98"/>
      <c r="E9" s="117" t="s">
        <v>139</v>
      </c>
      <c r="F9" s="116">
        <v>239784343</v>
      </c>
      <c r="G9" s="116">
        <v>239784343</v>
      </c>
      <c r="H9" s="116">
        <v>0</v>
      </c>
      <c r="I9" s="116">
        <v>0</v>
      </c>
      <c r="J9" s="116">
        <v>0</v>
      </c>
      <c r="K9" s="95">
        <v>0</v>
      </c>
      <c r="L9" s="103">
        <v>0</v>
      </c>
      <c r="M9" s="116">
        <v>0</v>
      </c>
      <c r="N9" s="95">
        <v>0</v>
      </c>
      <c r="O9" s="103">
        <v>0</v>
      </c>
      <c r="P9" s="95">
        <v>0</v>
      </c>
    </row>
    <row r="10" spans="1:16" ht="20.25" customHeight="1">
      <c r="A10" s="98"/>
      <c r="B10" s="98"/>
      <c r="C10" s="98" t="s">
        <v>38</v>
      </c>
      <c r="D10" s="98"/>
      <c r="E10" s="117" t="s">
        <v>124</v>
      </c>
      <c r="F10" s="116">
        <v>239784343</v>
      </c>
      <c r="G10" s="116">
        <v>239784343</v>
      </c>
      <c r="H10" s="116">
        <v>0</v>
      </c>
      <c r="I10" s="116">
        <v>0</v>
      </c>
      <c r="J10" s="116">
        <v>0</v>
      </c>
      <c r="K10" s="95">
        <v>0</v>
      </c>
      <c r="L10" s="103">
        <v>0</v>
      </c>
      <c r="M10" s="116">
        <v>0</v>
      </c>
      <c r="N10" s="95">
        <v>0</v>
      </c>
      <c r="O10" s="103">
        <v>0</v>
      </c>
      <c r="P10" s="95">
        <v>0</v>
      </c>
    </row>
    <row r="11" spans="1:16" ht="20.25" customHeight="1">
      <c r="A11" s="98" t="s">
        <v>8</v>
      </c>
      <c r="B11" s="98" t="s">
        <v>60</v>
      </c>
      <c r="C11" s="98" t="s">
        <v>138</v>
      </c>
      <c r="D11" s="98" t="s">
        <v>78</v>
      </c>
      <c r="E11" s="117" t="s">
        <v>54</v>
      </c>
      <c r="F11" s="116">
        <v>239784343</v>
      </c>
      <c r="G11" s="116">
        <v>239784343</v>
      </c>
      <c r="H11" s="116">
        <v>0</v>
      </c>
      <c r="I11" s="116">
        <v>0</v>
      </c>
      <c r="J11" s="116">
        <v>0</v>
      </c>
      <c r="K11" s="95">
        <v>0</v>
      </c>
      <c r="L11" s="103">
        <v>0</v>
      </c>
      <c r="M11" s="116">
        <v>0</v>
      </c>
      <c r="N11" s="95">
        <v>0</v>
      </c>
      <c r="O11" s="103">
        <v>0</v>
      </c>
      <c r="P11" s="95">
        <v>0</v>
      </c>
    </row>
    <row r="12" spans="1:16" ht="20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20.2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8:15" ht="20.25" customHeight="1">
      <c r="H14" s="4"/>
      <c r="K14" s="4"/>
      <c r="L14" s="4"/>
      <c r="M14" s="4"/>
      <c r="N14" s="4"/>
      <c r="O14" s="4"/>
    </row>
    <row r="15" spans="11:14" ht="20.25" customHeight="1">
      <c r="K15" s="4"/>
      <c r="L15" s="4"/>
      <c r="M15" s="4"/>
      <c r="N15" s="4"/>
    </row>
    <row r="16" spans="5:14" ht="20.25" customHeight="1">
      <c r="E16" s="4"/>
      <c r="K16" s="4"/>
      <c r="L16" s="4"/>
      <c r="M16" s="4"/>
      <c r="N16" s="4"/>
    </row>
    <row r="17" spans="11:12" ht="20.25" customHeight="1">
      <c r="K17" s="4"/>
      <c r="L17" s="4"/>
    </row>
  </sheetData>
  <mergeCells count="14">
    <mergeCell ref="K4:K5"/>
    <mergeCell ref="I4:I5"/>
    <mergeCell ref="J4:J5"/>
    <mergeCell ref="N4:N5"/>
    <mergeCell ref="P4:P5"/>
    <mergeCell ref="L4:L5"/>
    <mergeCell ref="M4:M5"/>
    <mergeCell ref="O4:O5"/>
    <mergeCell ref="H4:H5"/>
    <mergeCell ref="G4:G5"/>
    <mergeCell ref="A4:C4"/>
    <mergeCell ref="D4:D5"/>
    <mergeCell ref="E4:E5"/>
    <mergeCell ref="F4:F5"/>
  </mergeCells>
  <printOptions horizontalCentered="1"/>
  <pageMargins left="0.6299212598425197" right="0.4330708661417323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tabSelected="1" view="pageBreakPreview" zoomScale="60" workbookViewId="0" topLeftCell="A1">
      <selection activeCell="H29" sqref="H29"/>
    </sheetView>
  </sheetViews>
  <sheetFormatPr defaultColWidth="9.16015625" defaultRowHeight="11.25"/>
  <cols>
    <col min="1" max="1" width="5" style="0" customWidth="1"/>
    <col min="2" max="2" width="5.16015625" style="0" customWidth="1"/>
    <col min="3" max="3" width="5.5" style="0" customWidth="1"/>
    <col min="4" max="4" width="13.66015625" style="0" customWidth="1"/>
    <col min="5" max="5" width="31.33203125" style="0" customWidth="1"/>
    <col min="6" max="6" width="14.33203125" style="0" customWidth="1"/>
    <col min="7" max="7" width="9.16015625" style="0" customWidth="1"/>
    <col min="8" max="8" width="14.33203125" style="0" customWidth="1"/>
    <col min="9" max="10" width="9.16015625" style="0" customWidth="1"/>
    <col min="11" max="12" width="12.83203125" style="0" customWidth="1"/>
    <col min="13" max="15" width="9.16015625" style="0" customWidth="1"/>
    <col min="16" max="16" width="10.33203125" style="0" customWidth="1"/>
    <col min="17" max="18" width="9.16015625" style="0" customWidth="1"/>
    <col min="19" max="19" width="12.16015625" style="0" customWidth="1"/>
    <col min="20" max="20" width="9.16015625" style="0" customWidth="1"/>
    <col min="21" max="21" width="15" style="0" customWidth="1"/>
  </cols>
  <sheetData>
    <row r="1" spans="1:23" ht="20.25" customHeight="1">
      <c r="A1" s="79"/>
      <c r="B1" s="79"/>
      <c r="C1" s="11"/>
      <c r="D1" s="80"/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1" t="s">
        <v>110</v>
      </c>
      <c r="V1" s="82"/>
      <c r="W1" s="82"/>
    </row>
    <row r="2" spans="1:23" ht="20.25" customHeight="1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82"/>
      <c r="W2" s="82"/>
    </row>
    <row r="3" spans="2:23" ht="20.25" customHeight="1">
      <c r="B3" s="5"/>
      <c r="C3" s="11"/>
      <c r="D3" s="80"/>
      <c r="E3" s="83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4" t="s">
        <v>6</v>
      </c>
      <c r="V3" s="82"/>
      <c r="W3" s="82"/>
    </row>
    <row r="4" spans="1:23" ht="20.25" customHeight="1">
      <c r="A4" s="91" t="s">
        <v>158</v>
      </c>
      <c r="B4" s="91"/>
      <c r="C4" s="91"/>
      <c r="D4" s="123" t="s">
        <v>64</v>
      </c>
      <c r="E4" s="148" t="s">
        <v>40</v>
      </c>
      <c r="F4" s="14" t="s">
        <v>111</v>
      </c>
      <c r="G4" s="15"/>
      <c r="H4" s="15"/>
      <c r="I4" s="15"/>
      <c r="J4" s="15"/>
      <c r="K4" s="15"/>
      <c r="L4" s="15"/>
      <c r="M4" s="15"/>
      <c r="N4" s="15"/>
      <c r="O4" s="15"/>
      <c r="P4" s="85"/>
      <c r="Q4" s="85"/>
      <c r="R4" s="85"/>
      <c r="S4" s="85"/>
      <c r="T4" s="85"/>
      <c r="U4" s="16"/>
      <c r="V4" s="86"/>
      <c r="W4" s="86"/>
    </row>
    <row r="5" spans="1:23" ht="20.25" customHeight="1">
      <c r="A5" s="91"/>
      <c r="B5" s="91"/>
      <c r="C5" s="91"/>
      <c r="D5" s="123"/>
      <c r="E5" s="123"/>
      <c r="F5" s="122" t="s">
        <v>30</v>
      </c>
      <c r="G5" s="122" t="s">
        <v>84</v>
      </c>
      <c r="H5" s="122" t="s">
        <v>19</v>
      </c>
      <c r="I5" s="122" t="s">
        <v>146</v>
      </c>
      <c r="J5" s="122" t="s">
        <v>136</v>
      </c>
      <c r="K5" s="122" t="s">
        <v>0</v>
      </c>
      <c r="L5" s="149" t="s">
        <v>56</v>
      </c>
      <c r="M5" s="149" t="s">
        <v>93</v>
      </c>
      <c r="N5" s="149" t="s">
        <v>25</v>
      </c>
      <c r="O5" s="125" t="s">
        <v>22</v>
      </c>
      <c r="P5" s="135" t="s">
        <v>151</v>
      </c>
      <c r="Q5" s="135" t="s">
        <v>71</v>
      </c>
      <c r="R5" s="135" t="s">
        <v>104</v>
      </c>
      <c r="S5" s="135" t="s">
        <v>15</v>
      </c>
      <c r="T5" s="135" t="s">
        <v>128</v>
      </c>
      <c r="U5" s="123" t="s">
        <v>2</v>
      </c>
      <c r="V5" s="86"/>
      <c r="W5" s="86"/>
    </row>
    <row r="6" spans="1:23" ht="15" customHeight="1">
      <c r="A6" s="151" t="s">
        <v>61</v>
      </c>
      <c r="B6" s="150" t="s">
        <v>107</v>
      </c>
      <c r="C6" s="150" t="s">
        <v>106</v>
      </c>
      <c r="D6" s="123"/>
      <c r="E6" s="123"/>
      <c r="F6" s="123"/>
      <c r="G6" s="123"/>
      <c r="H6" s="123"/>
      <c r="I6" s="123"/>
      <c r="J6" s="123"/>
      <c r="K6" s="123"/>
      <c r="L6" s="149"/>
      <c r="M6" s="149"/>
      <c r="N6" s="149"/>
      <c r="O6" s="125"/>
      <c r="P6" s="135"/>
      <c r="Q6" s="135"/>
      <c r="R6" s="135"/>
      <c r="S6" s="135"/>
      <c r="T6" s="135"/>
      <c r="U6" s="123"/>
      <c r="V6" s="86"/>
      <c r="W6" s="86"/>
    </row>
    <row r="7" spans="1:23" ht="9.75" customHeight="1">
      <c r="A7" s="151"/>
      <c r="B7" s="150"/>
      <c r="C7" s="150"/>
      <c r="D7" s="147"/>
      <c r="E7" s="123"/>
      <c r="F7" s="123"/>
      <c r="G7" s="123"/>
      <c r="H7" s="123"/>
      <c r="I7" s="123"/>
      <c r="J7" s="123"/>
      <c r="K7" s="123"/>
      <c r="L7" s="122"/>
      <c r="M7" s="122"/>
      <c r="N7" s="122"/>
      <c r="O7" s="125"/>
      <c r="P7" s="135"/>
      <c r="Q7" s="135"/>
      <c r="R7" s="135"/>
      <c r="S7" s="135"/>
      <c r="T7" s="135"/>
      <c r="U7" s="123"/>
      <c r="V7" s="86"/>
      <c r="W7" s="88"/>
    </row>
    <row r="8" spans="1:23" ht="15" customHeight="1">
      <c r="A8" s="77" t="s">
        <v>98</v>
      </c>
      <c r="B8" s="87" t="s">
        <v>98</v>
      </c>
      <c r="C8" s="87" t="s">
        <v>98</v>
      </c>
      <c r="D8" s="89" t="s">
        <v>98</v>
      </c>
      <c r="E8" s="13" t="s">
        <v>98</v>
      </c>
      <c r="F8" s="76">
        <v>1</v>
      </c>
      <c r="G8" s="78">
        <v>2</v>
      </c>
      <c r="H8" s="78">
        <v>3</v>
      </c>
      <c r="I8" s="78">
        <v>4</v>
      </c>
      <c r="J8" s="76">
        <v>5</v>
      </c>
      <c r="K8" s="76">
        <v>6</v>
      </c>
      <c r="L8" s="76">
        <v>7</v>
      </c>
      <c r="M8" s="76">
        <v>8</v>
      </c>
      <c r="N8" s="76">
        <v>9</v>
      </c>
      <c r="O8" s="76">
        <v>10</v>
      </c>
      <c r="P8" s="76">
        <v>11</v>
      </c>
      <c r="Q8" s="76">
        <v>12</v>
      </c>
      <c r="R8" s="76">
        <v>13</v>
      </c>
      <c r="S8" s="76">
        <v>14</v>
      </c>
      <c r="T8" s="76">
        <v>15</v>
      </c>
      <c r="U8" s="76">
        <v>16</v>
      </c>
      <c r="V8" s="82"/>
      <c r="W8" s="82"/>
    </row>
    <row r="9" spans="1:23" ht="20.25" customHeight="1">
      <c r="A9" s="119"/>
      <c r="B9" s="119"/>
      <c r="C9" s="119"/>
      <c r="D9" s="119"/>
      <c r="E9" s="118" t="s">
        <v>30</v>
      </c>
      <c r="F9" s="120">
        <v>237512270</v>
      </c>
      <c r="G9" s="120">
        <v>0</v>
      </c>
      <c r="H9" s="120">
        <v>172997185</v>
      </c>
      <c r="I9" s="94">
        <v>0</v>
      </c>
      <c r="J9" s="97">
        <v>0</v>
      </c>
      <c r="K9" s="97">
        <v>0</v>
      </c>
      <c r="L9" s="94">
        <v>150000</v>
      </c>
      <c r="M9" s="94">
        <v>0</v>
      </c>
      <c r="N9" s="94">
        <v>0</v>
      </c>
      <c r="O9" s="94">
        <v>0</v>
      </c>
      <c r="P9" s="120">
        <v>0</v>
      </c>
      <c r="Q9" s="94">
        <v>0</v>
      </c>
      <c r="R9" s="97">
        <v>0</v>
      </c>
      <c r="S9" s="97">
        <v>5890000</v>
      </c>
      <c r="T9" s="94">
        <v>0</v>
      </c>
      <c r="U9" s="94">
        <v>58475085</v>
      </c>
      <c r="V9" s="82"/>
      <c r="W9" s="82"/>
    </row>
    <row r="10" spans="1:23" ht="20.25" customHeight="1">
      <c r="A10" s="119"/>
      <c r="B10" s="119"/>
      <c r="C10" s="119"/>
      <c r="D10" s="119" t="s">
        <v>96</v>
      </c>
      <c r="E10" s="118" t="s">
        <v>113</v>
      </c>
      <c r="F10" s="120">
        <v>237512270</v>
      </c>
      <c r="G10" s="120">
        <v>0</v>
      </c>
      <c r="H10" s="120">
        <v>172997185</v>
      </c>
      <c r="I10" s="94">
        <v>0</v>
      </c>
      <c r="J10" s="97">
        <v>0</v>
      </c>
      <c r="K10" s="97">
        <v>0</v>
      </c>
      <c r="L10" s="94">
        <v>150000</v>
      </c>
      <c r="M10" s="94">
        <v>0</v>
      </c>
      <c r="N10" s="94">
        <v>0</v>
      </c>
      <c r="O10" s="94">
        <v>0</v>
      </c>
      <c r="P10" s="120">
        <v>0</v>
      </c>
      <c r="Q10" s="94">
        <v>0</v>
      </c>
      <c r="R10" s="97">
        <v>0</v>
      </c>
      <c r="S10" s="97">
        <v>5890000</v>
      </c>
      <c r="T10" s="94">
        <v>0</v>
      </c>
      <c r="U10" s="94">
        <v>58475085</v>
      </c>
      <c r="V10" s="82"/>
      <c r="W10" s="82"/>
    </row>
    <row r="11" spans="1:23" ht="20.25" customHeight="1">
      <c r="A11" s="119"/>
      <c r="B11" s="119"/>
      <c r="C11" s="119"/>
      <c r="D11" s="119" t="s">
        <v>137</v>
      </c>
      <c r="E11" s="118" t="s">
        <v>149</v>
      </c>
      <c r="F11" s="120">
        <v>237512270</v>
      </c>
      <c r="G11" s="120">
        <v>0</v>
      </c>
      <c r="H11" s="120">
        <v>172997185</v>
      </c>
      <c r="I11" s="94">
        <v>0</v>
      </c>
      <c r="J11" s="97">
        <v>0</v>
      </c>
      <c r="K11" s="97">
        <v>0</v>
      </c>
      <c r="L11" s="94">
        <v>150000</v>
      </c>
      <c r="M11" s="94">
        <v>0</v>
      </c>
      <c r="N11" s="94">
        <v>0</v>
      </c>
      <c r="O11" s="94">
        <v>0</v>
      </c>
      <c r="P11" s="120">
        <v>0</v>
      </c>
      <c r="Q11" s="94">
        <v>0</v>
      </c>
      <c r="R11" s="97">
        <v>0</v>
      </c>
      <c r="S11" s="97">
        <v>5890000</v>
      </c>
      <c r="T11" s="94">
        <v>0</v>
      </c>
      <c r="U11" s="94">
        <v>58475085</v>
      </c>
      <c r="V11" s="82"/>
      <c r="W11" s="82"/>
    </row>
    <row r="12" spans="1:23" ht="20.25" customHeight="1">
      <c r="A12" s="119" t="s">
        <v>155</v>
      </c>
      <c r="B12" s="119"/>
      <c r="C12" s="119"/>
      <c r="D12" s="119"/>
      <c r="E12" s="118" t="s">
        <v>4</v>
      </c>
      <c r="F12" s="120">
        <v>58475085</v>
      </c>
      <c r="G12" s="120">
        <v>0</v>
      </c>
      <c r="H12" s="120">
        <v>0</v>
      </c>
      <c r="I12" s="94">
        <v>0</v>
      </c>
      <c r="J12" s="97">
        <v>0</v>
      </c>
      <c r="K12" s="97">
        <v>0</v>
      </c>
      <c r="L12" s="94">
        <v>0</v>
      </c>
      <c r="M12" s="94">
        <v>0</v>
      </c>
      <c r="N12" s="94">
        <v>0</v>
      </c>
      <c r="O12" s="94">
        <v>0</v>
      </c>
      <c r="P12" s="120">
        <v>0</v>
      </c>
      <c r="Q12" s="94">
        <v>0</v>
      </c>
      <c r="R12" s="97">
        <v>0</v>
      </c>
      <c r="S12" s="97">
        <v>0</v>
      </c>
      <c r="T12" s="94">
        <v>0</v>
      </c>
      <c r="U12" s="94">
        <v>58475085</v>
      </c>
      <c r="V12" s="82"/>
      <c r="W12" s="82"/>
    </row>
    <row r="13" spans="1:23" ht="20.25" customHeight="1">
      <c r="A13" s="119"/>
      <c r="B13" s="119" t="s">
        <v>38</v>
      </c>
      <c r="C13" s="119"/>
      <c r="D13" s="119"/>
      <c r="E13" s="118" t="s">
        <v>10</v>
      </c>
      <c r="F13" s="120">
        <v>58475085</v>
      </c>
      <c r="G13" s="120">
        <v>0</v>
      </c>
      <c r="H13" s="120">
        <v>0</v>
      </c>
      <c r="I13" s="94">
        <v>0</v>
      </c>
      <c r="J13" s="97">
        <v>0</v>
      </c>
      <c r="K13" s="97">
        <v>0</v>
      </c>
      <c r="L13" s="94">
        <v>0</v>
      </c>
      <c r="M13" s="94">
        <v>0</v>
      </c>
      <c r="N13" s="94">
        <v>0</v>
      </c>
      <c r="O13" s="94">
        <v>0</v>
      </c>
      <c r="P13" s="120">
        <v>0</v>
      </c>
      <c r="Q13" s="94">
        <v>0</v>
      </c>
      <c r="R13" s="97">
        <v>0</v>
      </c>
      <c r="S13" s="97">
        <v>0</v>
      </c>
      <c r="T13" s="94">
        <v>0</v>
      </c>
      <c r="U13" s="94">
        <v>58475085</v>
      </c>
      <c r="V13" s="82"/>
      <c r="W13" s="82"/>
    </row>
    <row r="14" spans="1:23" ht="20.25" customHeight="1">
      <c r="A14" s="119" t="s">
        <v>37</v>
      </c>
      <c r="B14" s="119" t="s">
        <v>138</v>
      </c>
      <c r="C14" s="119" t="s">
        <v>7</v>
      </c>
      <c r="D14" s="119" t="s">
        <v>51</v>
      </c>
      <c r="E14" s="118" t="s">
        <v>143</v>
      </c>
      <c r="F14" s="120">
        <v>58475085</v>
      </c>
      <c r="G14" s="120">
        <v>0</v>
      </c>
      <c r="H14" s="120">
        <v>0</v>
      </c>
      <c r="I14" s="94">
        <v>0</v>
      </c>
      <c r="J14" s="97">
        <v>0</v>
      </c>
      <c r="K14" s="97">
        <v>0</v>
      </c>
      <c r="L14" s="94">
        <v>0</v>
      </c>
      <c r="M14" s="94">
        <v>0</v>
      </c>
      <c r="N14" s="94">
        <v>0</v>
      </c>
      <c r="O14" s="94">
        <v>0</v>
      </c>
      <c r="P14" s="120">
        <v>0</v>
      </c>
      <c r="Q14" s="94">
        <v>0</v>
      </c>
      <c r="R14" s="97">
        <v>0</v>
      </c>
      <c r="S14" s="97">
        <v>0</v>
      </c>
      <c r="T14" s="94">
        <v>0</v>
      </c>
      <c r="U14" s="94">
        <v>58475085</v>
      </c>
      <c r="V14" s="82"/>
      <c r="W14" s="82"/>
    </row>
    <row r="15" spans="1:23" ht="20.25" customHeight="1">
      <c r="A15" s="119" t="s">
        <v>101</v>
      </c>
      <c r="B15" s="119"/>
      <c r="C15" s="119"/>
      <c r="D15" s="119"/>
      <c r="E15" s="118" t="s">
        <v>114</v>
      </c>
      <c r="F15" s="120">
        <v>179037185</v>
      </c>
      <c r="G15" s="120">
        <v>0</v>
      </c>
      <c r="H15" s="120">
        <v>172997185</v>
      </c>
      <c r="I15" s="94">
        <v>0</v>
      </c>
      <c r="J15" s="97">
        <v>0</v>
      </c>
      <c r="K15" s="97">
        <v>0</v>
      </c>
      <c r="L15" s="94">
        <v>150000</v>
      </c>
      <c r="M15" s="94">
        <v>0</v>
      </c>
      <c r="N15" s="94">
        <v>0</v>
      </c>
      <c r="O15" s="94">
        <v>0</v>
      </c>
      <c r="P15" s="120">
        <v>0</v>
      </c>
      <c r="Q15" s="94">
        <v>0</v>
      </c>
      <c r="R15" s="97">
        <v>0</v>
      </c>
      <c r="S15" s="97">
        <v>5890000</v>
      </c>
      <c r="T15" s="94">
        <v>0</v>
      </c>
      <c r="U15" s="94">
        <v>0</v>
      </c>
      <c r="V15" s="82"/>
      <c r="W15" s="82"/>
    </row>
    <row r="16" spans="1:21" ht="20.25" customHeight="1">
      <c r="A16" s="119"/>
      <c r="B16" s="119" t="s">
        <v>116</v>
      </c>
      <c r="C16" s="119"/>
      <c r="D16" s="119"/>
      <c r="E16" s="118" t="s">
        <v>27</v>
      </c>
      <c r="F16" s="120">
        <v>179037185</v>
      </c>
      <c r="G16" s="120">
        <v>0</v>
      </c>
      <c r="H16" s="120">
        <v>172997185</v>
      </c>
      <c r="I16" s="94">
        <v>0</v>
      </c>
      <c r="J16" s="97">
        <v>0</v>
      </c>
      <c r="K16" s="97">
        <v>0</v>
      </c>
      <c r="L16" s="94">
        <v>150000</v>
      </c>
      <c r="M16" s="94">
        <v>0</v>
      </c>
      <c r="N16" s="94">
        <v>0</v>
      </c>
      <c r="O16" s="94">
        <v>0</v>
      </c>
      <c r="P16" s="120">
        <v>0</v>
      </c>
      <c r="Q16" s="94">
        <v>0</v>
      </c>
      <c r="R16" s="97">
        <v>0</v>
      </c>
      <c r="S16" s="97">
        <v>5890000</v>
      </c>
      <c r="T16" s="94">
        <v>0</v>
      </c>
      <c r="U16" s="94">
        <v>0</v>
      </c>
    </row>
    <row r="17" spans="1:21" ht="20.25" customHeight="1">
      <c r="A17" s="119" t="s">
        <v>8</v>
      </c>
      <c r="B17" s="119" t="s">
        <v>60</v>
      </c>
      <c r="C17" s="119" t="s">
        <v>38</v>
      </c>
      <c r="D17" s="119" t="s">
        <v>51</v>
      </c>
      <c r="E17" s="118" t="s">
        <v>142</v>
      </c>
      <c r="F17" s="120">
        <v>150000</v>
      </c>
      <c r="G17" s="120">
        <v>0</v>
      </c>
      <c r="H17" s="120">
        <v>0</v>
      </c>
      <c r="I17" s="94">
        <v>0</v>
      </c>
      <c r="J17" s="97">
        <v>0</v>
      </c>
      <c r="K17" s="97">
        <v>0</v>
      </c>
      <c r="L17" s="94">
        <v>150000</v>
      </c>
      <c r="M17" s="94">
        <v>0</v>
      </c>
      <c r="N17" s="94">
        <v>0</v>
      </c>
      <c r="O17" s="94">
        <v>0</v>
      </c>
      <c r="P17" s="120">
        <v>0</v>
      </c>
      <c r="Q17" s="94">
        <v>0</v>
      </c>
      <c r="R17" s="97">
        <v>0</v>
      </c>
      <c r="S17" s="97">
        <v>0</v>
      </c>
      <c r="T17" s="94">
        <v>0</v>
      </c>
      <c r="U17" s="94">
        <v>0</v>
      </c>
    </row>
    <row r="18" spans="1:23" ht="20.25" customHeight="1">
      <c r="A18" s="119" t="s">
        <v>8</v>
      </c>
      <c r="B18" s="119" t="s">
        <v>60</v>
      </c>
      <c r="C18" s="119" t="s">
        <v>38</v>
      </c>
      <c r="D18" s="119" t="s">
        <v>51</v>
      </c>
      <c r="E18" s="118" t="s">
        <v>142</v>
      </c>
      <c r="F18" s="120">
        <v>5890000</v>
      </c>
      <c r="G18" s="120">
        <v>0</v>
      </c>
      <c r="H18" s="120">
        <v>0</v>
      </c>
      <c r="I18" s="94">
        <v>0</v>
      </c>
      <c r="J18" s="97">
        <v>0</v>
      </c>
      <c r="K18" s="97">
        <v>0</v>
      </c>
      <c r="L18" s="94">
        <v>0</v>
      </c>
      <c r="M18" s="94">
        <v>0</v>
      </c>
      <c r="N18" s="94">
        <v>0</v>
      </c>
      <c r="O18" s="94">
        <v>0</v>
      </c>
      <c r="P18" s="120">
        <v>0</v>
      </c>
      <c r="Q18" s="94">
        <v>0</v>
      </c>
      <c r="R18" s="97">
        <v>0</v>
      </c>
      <c r="S18" s="97">
        <v>5890000</v>
      </c>
      <c r="T18" s="94">
        <v>0</v>
      </c>
      <c r="U18" s="94">
        <v>0</v>
      </c>
      <c r="V18" s="82"/>
      <c r="W18" s="82"/>
    </row>
    <row r="19" spans="1:21" ht="20.25" customHeight="1">
      <c r="A19" s="119" t="s">
        <v>8</v>
      </c>
      <c r="B19" s="119" t="s">
        <v>60</v>
      </c>
      <c r="C19" s="119" t="s">
        <v>38</v>
      </c>
      <c r="D19" s="119" t="s">
        <v>51</v>
      </c>
      <c r="E19" s="118" t="s">
        <v>142</v>
      </c>
      <c r="F19" s="120">
        <v>172997185</v>
      </c>
      <c r="G19" s="120">
        <v>0</v>
      </c>
      <c r="H19" s="120">
        <v>172997185</v>
      </c>
      <c r="I19" s="94">
        <v>0</v>
      </c>
      <c r="J19" s="97">
        <v>0</v>
      </c>
      <c r="K19" s="97">
        <v>0</v>
      </c>
      <c r="L19" s="94">
        <v>0</v>
      </c>
      <c r="M19" s="94">
        <v>0</v>
      </c>
      <c r="N19" s="94">
        <v>0</v>
      </c>
      <c r="O19" s="94">
        <v>0</v>
      </c>
      <c r="P19" s="120">
        <v>0</v>
      </c>
      <c r="Q19" s="94">
        <v>0</v>
      </c>
      <c r="R19" s="97">
        <v>0</v>
      </c>
      <c r="S19" s="97">
        <v>0</v>
      </c>
      <c r="T19" s="94">
        <v>0</v>
      </c>
      <c r="U19" s="94">
        <v>0</v>
      </c>
    </row>
  </sheetData>
  <mergeCells count="22">
    <mergeCell ref="I5:I7"/>
    <mergeCell ref="H5:H7"/>
    <mergeCell ref="G5:G7"/>
    <mergeCell ref="S5:S7"/>
    <mergeCell ref="T5:T7"/>
    <mergeCell ref="J5:J7"/>
    <mergeCell ref="R5:R7"/>
    <mergeCell ref="Q5:Q7"/>
    <mergeCell ref="M5:M7"/>
    <mergeCell ref="N5:N7"/>
    <mergeCell ref="O5:O7"/>
    <mergeCell ref="P5:P7"/>
    <mergeCell ref="B6:B7"/>
    <mergeCell ref="C6:C7"/>
    <mergeCell ref="U5:U7"/>
    <mergeCell ref="K5:K7"/>
    <mergeCell ref="L5:L7"/>
    <mergeCell ref="F5:F7"/>
    <mergeCell ref="A4:C5"/>
    <mergeCell ref="D4:D7"/>
    <mergeCell ref="E4:E7"/>
    <mergeCell ref="A6:A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2016-06-07T08:51:52Z</cp:lastPrinted>
  <dcterms:modified xsi:type="dcterms:W3CDTF">2016-06-07T08:52:29Z</dcterms:modified>
  <cp:category/>
  <cp:version/>
  <cp:contentType/>
  <cp:contentStatus/>
</cp:coreProperties>
</file>